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942975C0-8B38-49AE-A954-0C5BC151B0C8}" xr6:coauthVersionLast="47" xr6:coauthVersionMax="47" xr10:uidLastSave="{00000000-0000-0000-0000-000000000000}"/>
  <bookViews>
    <workbookView xWindow="-120" yWindow="-120" windowWidth="29040" windowHeight="15840" tabRatio="882" activeTab="3" xr2:uid="{00000000-000D-0000-FFFF-FFFF00000000}"/>
  </bookViews>
  <sheets>
    <sheet name="Cover Page" sheetId="3" r:id="rId1"/>
    <sheet name="PREAMBLES" sheetId="8" r:id="rId2"/>
    <sheet name="Summary" sheetId="22" r:id="rId3"/>
    <sheet name="BOQ " sheetId="2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'[1]Rate Analysis'!#REF!</definedName>
    <definedName name="__123Graph_ACURRENT" hidden="1">[2]FitOutConfCentre!#REF!</definedName>
    <definedName name="__123Graph_B" hidden="1">'[1]Rate Analysis'!#REF!</definedName>
    <definedName name="__123Graph_C" hidden="1">'[1]Rate Analysis'!#REF!</definedName>
    <definedName name="__123Graph_D" hidden="1">'[1]Rate Analysis'!#REF!</definedName>
    <definedName name="__123Graph_E" hidden="1">'[1]Rate Analysis'!#REF!</definedName>
    <definedName name="__123Graph_F" hidden="1">'[1]Rate Analysis'!#REF!</definedName>
    <definedName name="__123Graph_F1" hidden="1">'[1]Rate Analysis'!#REF!</definedName>
    <definedName name="__123Graph_X" hidden="1">'[1]Rate Analysis'!#REF!</definedName>
    <definedName name="__fco2" hidden="1">{#N/A,#N/A,FALSE,"gc (2)"}</definedName>
    <definedName name="__FDS_HYPERLINK_TOGGLE_STATE__" hidden="1">"ON"</definedName>
    <definedName name="__IntlFixup" hidden="1">TRUE</definedName>
    <definedName name="__key1" hidden="1">[3]sheet6!#REF!</definedName>
    <definedName name="__key2" hidden="1">#REF!</definedName>
    <definedName name="__sti02" hidden="1">{#N/A,#N/A,FALSE,"gc (2)"}</definedName>
    <definedName name="_3__123Graph_AChart_1AJ" hidden="1">#REF!</definedName>
    <definedName name="_5_0ACwvu.Pag" hidden="1">[4]Summary!#REF!</definedName>
    <definedName name="_6__123Graph_AChart_1Q" hidden="1">#REF!</definedName>
    <definedName name="_6_0Swvu.Pag" hidden="1">[4]Summary!#REF!</definedName>
    <definedName name="_8_0Rwvu.Pag" hidden="1">[4]Summary!#REF!</definedName>
    <definedName name="_9__123Graph_BChart_1Q" hidden="1">#REF!</definedName>
    <definedName name="_Dist_Values" hidden="1">'[5]MN T.B.'!#REF!</definedName>
    <definedName name="_fco2" hidden="1">{#N/A,#N/A,FALSE,"gc (2)"}</definedName>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am1" hidden="1">{#N/A,#N/A,FALSE,"gc (2)"}</definedName>
    <definedName name="_Regression_X" hidden="1">#REF!</definedName>
    <definedName name="_Sort" hidden="1">#REF!</definedName>
    <definedName name="_sti02" hidden="1">{#N/A,#N/A,FALSE,"gc (2)"}</definedName>
    <definedName name="_Table1_In1" hidden="1">#REF!</definedName>
    <definedName name="_Table2_In1" hidden="1">#REF!</definedName>
    <definedName name="_Table2_In2" hidden="1">#REF!</definedName>
    <definedName name="_Table2_Out" hidden="1">#REF!</definedName>
    <definedName name="abdul" hidden="1">#REF!</definedName>
    <definedName name="AccessDatabase" hidden="1">"C:\data\excel\temp.mdb"</definedName>
    <definedName name="amit" hidden="1">{"dep. full detail",#N/A,FALSE,"annex";"3cd annex",#N/A,FALSE,"annex";"co. dep.",#N/A,FALSE,"annex"}</definedName>
    <definedName name="anscount" hidden="1">1</definedName>
    <definedName name="AQWE" hidden="1">{#N/A,#N/A,FALSE,"mpph1";#N/A,#N/A,FALSE,"mpmseb";#N/A,#N/A,FALSE,"mpph2"}</definedName>
    <definedName name="BADWE" hidden="1">{#N/A,#N/A,FALSE,"mpph1";#N/A,#N/A,FALSE,"mpmseb";#N/A,#N/A,FALSE,"mpph2"}</definedName>
    <definedName name="BB" hidden="1">[6]analysis!#REF!</definedName>
    <definedName name="BC" hidden="1">[6]analysis!#REF!</definedName>
    <definedName name="BD" hidden="1">[6]analysis!#REF!</definedName>
    <definedName name="BE" hidden="1">[6]analysis!#REF!</definedName>
    <definedName name="beh1245632">'[7]TOS-F'!#REF!</definedName>
    <definedName name="BF" hidden="1">[6]analysis!#REF!</definedName>
    <definedName name="BG" hidden="1">[6]analysis!#REF!</definedName>
    <definedName name="BH" hidden="1">[6]analysis!#REF!</definedName>
    <definedName name="BJ" hidden="1">[6]analysis!#REF!</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3" hidden="1">[8]Sheet1!$AI$6</definedName>
    <definedName name="Blank4" hidden="1">[8]Sheet1!$AJ$6</definedName>
    <definedName name="Blank5" hidden="1">[8]Sheet1!$AK$6</definedName>
    <definedName name="Blank6" hidden="1">[8]Sheet1!$AL$6</definedName>
    <definedName name="Blank7" hidden="1">[8]Sheet1!$AM$6</definedName>
    <definedName name="Blank8" hidden="1">[8]Sheet1!$AN$6</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ha" hidden="1">{#N/A,#N/A,FALSE,"gc (2)"}</definedName>
    <definedName name="COAD">'[9]Civil Works'!$K$7</definedName>
    <definedName name="CompanyName2" hidden="1">[8]Sheet1!$J$6</definedName>
    <definedName name="COMPARISON" hidden="1">{#N/A,#N/A,FALSE,"mpph1";#N/A,#N/A,FALSE,"mpmseb";#N/A,#N/A,FALSE,"mpph2"}</definedName>
    <definedName name="CompRange" hidden="1">OFFSET(CompRange1Main,9,0,COUNTA(CompRange1Main)-COUNTA([10]Sheet1!$H$1:$H$9),1)</definedName>
    <definedName name="CompRange1" hidden="1">OFFSET(CompRange1Main,9,0,COUNTA(CompRange1Main)-COUNTA([10]Sheet1!$H$1:$H$9),1)</definedName>
    <definedName name="CompRange1Main" hidden="1">[8]Sheet1!$H$1:$H$65536</definedName>
    <definedName name="CompRange2" hidden="1">OFFSET(CompRange2Main,9,0,COUNTA(CompRange2Main)-COUNTA([10]Sheet1!$K$1:$K$9),1)</definedName>
    <definedName name="CompRange2Main" hidden="1">[8]Sheet1!$K$1:$K$65536</definedName>
    <definedName name="crsr" hidden="1">[6]analysis!#REF!</definedName>
    <definedName name="crsr1" hidden="1">[6]analysis!#REF!</definedName>
    <definedName name="crsr2" hidden="1">[6]analysis!#REF!</definedName>
    <definedName name="crsr3" hidden="1">[6]analysis!#REF!</definedName>
    <definedName name="DateRangeComp" hidden="1">OFFSET(DateRangeCompMain,9,0,COUNTA(DateRangeCompMain)-COUNTA([10]Sheet1!$F$1:$F$9),1)</definedName>
    <definedName name="DateRangeCompMain" hidden="1">[8]Sheet1!$F$1:$F$65536</definedName>
    <definedName name="dfg" hidden="1">{#N/A,#N/A,FALSE,"gc (2)"}</definedName>
    <definedName name="dfgg" hidden="1">{#N/A,#N/A,FALSE,"gc (2)"}</definedName>
    <definedName name="ELECTRICAL" hidden="1">{#N/A,#N/A,FALSE,"mpph1";#N/A,#N/A,FALSE,"mpmseb";#N/A,#N/A,FALSE,"mpph2"}</definedName>
    <definedName name="Excel_BuiltIn_Print_Area_1">#REF!</definedName>
    <definedName name="Excel_BuiltIn_Print_Area_2">#REF!</definedName>
    <definedName name="Excel_BuiltIn_Print_Area_2_1">#REF!</definedName>
    <definedName name="Excel_BuiltIn_Print_Titles_2">#REF!</definedName>
    <definedName name="FC" hidden="1">{#N/A,#N/A,FALSE,"gc (2)"}</definedName>
    <definedName name="fg" hidden="1">{#N/A,"Good",TRUE,"Sheet1";#N/A,"Normal",TRUE,"Sheet1";#N/A,"Bad",TRUE,"Sheet1"}</definedName>
    <definedName name="fgh" hidden="1">{"office ltcg",#N/A,FALSE,"gain01";"IT LTCG",#N/A,FALSE,"gain01"}</definedName>
    <definedName name="fil" hidden="1">#REF!</definedName>
    <definedName name="fill." hidden="1">[11]Set!#REF!</definedName>
    <definedName name="gb" hidden="1">{TRUE,TRUE,-2,-16.25,774,494.25,FALSE,TRUE,TRUE,TRUE,0,1,#N/A,1,#N/A,27.1,63.6451612903226,1,FALSE,FALSE,3,TRUE,1,FALSE,75,"Swvu.Page1.","ACwvu.Page1.",#N/A,FALSE,FALSE,0.236220472440945,0.275590551181102,0.236220472440945,0.275590551181102,2,"","",TRUE,TRUE,FALSE,FALSE,1,83,#N/A,#N/A,"=R4C1:R64C22",FALSE,"Rwvu.Page1.","Cwvu.Page1.",FALSE,FALSE,TRUE,1,#N/A,#N/A,FALSE,FALSE,TRUE,TRUE,TRUE}</definedName>
    <definedName name="gfbngfn" hidden="1">{TRUE,TRUE,-2,-16.25,774,494.25,FALSE,TRUE,TRUE,TRUE,0,32,#N/A,1,#N/A,31.0666666666667,63.6451612903226,1,FALSE,FALSE,3,TRUE,1,FALSE,75,"Swvu.Page3.","ACwvu.Page3.",#N/A,FALSE,FALSE,0.236220472440945,0.275590551181102,0.236220472440945,0.275590551181102,2,"","",TRUE,TRUE,FALSE,FALSE,1,83,#N/A,#N/A,"=R4C48:R64C71",FALSE,"Rwvu.Page3.","Cwvu.Page3.",FALSE,FALSE,TRUE,1,#N/A,#N/A,FALSE,FALSE,TRUE,TRUE,TRUE}</definedName>
    <definedName name="ghf" hidden="1">{TRUE,TRUE,-2,-16.25,774,494.25,FALSE,TRUE,TRUE,TRUE,0,32,#N/A,1,#N/A,31.0666666666667,63.6451612903226,1,FALSE,FALSE,3,TRUE,1,FALSE,75,"Swvu.Page3.","ACwvu.Page3.",#N/A,FALSE,FALSE,0.236220472440945,0.275590551181102,0.236220472440945,0.275590551181102,2,"","",TRUE,TRUE,FALSE,FALSE,1,83,#N/A,#N/A,"=R4C48:R64C71",FALSE,"Rwvu.Page3.","Cwvu.Page3.",FALSE,FALSE,TRUE,1,#N/A,#N/A,FALSE,FALSE,TRUE,TRUE,TRUE}</definedName>
    <definedName name="ghj" hidden="1">{#N/A,#N/A,FALSE,"gc (2)"}</definedName>
    <definedName name="gre" hidden="1">{TRUE,TRUE,-2,-16.25,774,494.25,FALSE,TRUE,TRUE,TRUE,0,1,#N/A,1,#N/A,27.1,63.6451612903226,1,FALSE,FALSE,3,TRUE,1,FALSE,75,"Swvu.Page1.","ACwvu.Page1.",#N/A,FALSE,FALSE,0.236220472440945,0.275590551181102,0.236220472440945,0.275590551181102,2,"","",TRUE,TRUE,FALSE,FALSE,1,83,#N/A,#N/A,"=R4C1:R64C22",FALSE,"Rwvu.Page1.","Cwvu.Page1.",FALSE,FALSE,TRUE,1,#N/A,#N/A,FALSE,FALSE,TRUE,TRUE,TRUE}</definedName>
    <definedName name="GX" hidden="1">'[12]Rate Analysis'!#REF!</definedName>
    <definedName name="idiot" hidden="1">{"dep. full detail",#N/A,FALSE,"annex";"3cd annex",#N/A,FALSE,"annex";"co. dep.",#N/A,FALSE,"annex"}</definedName>
    <definedName name="Incurr" hidden="1">{#N/A,#N/A,FALSE,"gc (2)"}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39125.8198842593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y" hidden="1">{#N/A,#N/A,FALSE,"gc (2)"}</definedName>
    <definedName name="MCBDB" hidden="1">{#N/A,#N/A,FALSE,"mpph1";#N/A,#N/A,FALSE,"mpmseb";#N/A,#N/A,FALSE,"mpph2"}</definedName>
    <definedName name="Nitin" hidden="1">'[13]Sheet3 (2)'!$A$60:$A$76</definedName>
    <definedName name="parse" hidden="1">#REF!</definedName>
    <definedName name="ppl" hidden="1">{#N/A,#N/A,FALSE,"gc (2)"}</definedName>
    <definedName name="_xlnm.Print_Area" localSheetId="3">'BOQ '!$A$1:$F$502</definedName>
    <definedName name="_xlnm.Print_Area" localSheetId="1">PREAMBLES!$A$1:$B$38</definedName>
    <definedName name="_xlnm.Print_Area" localSheetId="2">Summary!$A$1:$D$47</definedName>
    <definedName name="_xlnm.Print_Titles" localSheetId="3">'BOQ '!$4:$5</definedName>
    <definedName name="_xlnm.Print_Titles" localSheetId="1">PREAMBLES!$1:$2</definedName>
    <definedName name="Prof" hidden="1">{#N/A,#N/A,FALSE,"gc (2)"}</definedName>
    <definedName name="PUB_FileID" hidden="1">"L10003363.xls"</definedName>
    <definedName name="PUB_UserID" hidden="1">"MAYERX"</definedName>
    <definedName name="redo" hidden="1">{#N/A,#N/A,FALSE,"ACQ_GRAPHS";#N/A,#N/A,FALSE,"T_1 GRAPHS";#N/A,#N/A,FALSE,"T_2 GRAPHS";#N/A,#N/A,FALSE,"COMB_GRAPHS"}</definedName>
    <definedName name="reu" hidden="1">{#N/A,#N/A,FALSE,"gc (2)"}</definedName>
    <definedName name="reya" hidden="1">{"office ltcg",#N/A,FALSE,"gain01";"IT LTCG",#N/A,FALSE,"gain01"}</definedName>
    <definedName name="ripal" hidden="1">{#N/A,#N/A,FALSE,"gc (2)"}</definedName>
    <definedName name="rtgh" hidden="1">{TRUE,TRUE,-2,-16.25,774,494.25,FALSE,TRUE,TRUE,TRUE,0,32,#N/A,1,#N/A,31.0666666666667,63.6451612903226,1,FALSE,FALSE,3,TRUE,1,FALSE,75,"Swvu.Page3.","ACwvu.Page3.",#N/A,FALSE,FALSE,0.236220472440945,0.275590551181102,0.236220472440945,0.275590551181102,2,"","",TRUE,TRUE,FALSE,FALSE,1,83,#N/A,#N/A,"=R4C48:R64C71",FALSE,"Rwvu.Page3.","Cwvu.Page3.",FALSE,FALSE,TRUE,1,#N/A,#N/A,FALSE,FALSE,TRUE,TRUE,TRUE}</definedName>
    <definedName name="sanju" hidden="1">{"office ltcg",#N/A,FALSE,"gain01";"IT LTCG",#N/A,FALSE,"gain01"}</definedName>
    <definedName name="sdsad" hidden="1">{#N/A,"Good",TRUE,"Sheet1";#N/A,"Normal",TRUE,"Sheet1";#N/A,"Bad",TRUE,"Sheet1"}</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ssss" hidden="1">#REF!</definedName>
    <definedName name="stock02" hidden="1">{#N/A,#N/A,FALSE,"gc (2)"}</definedName>
    <definedName name="Tables" hidden="1">{"sales",#N/A,FALSE,"Sales";"sales existing",#N/A,FALSE,"Sales";"sales rd1",#N/A,FALSE,"Sales";"sales rd2",#N/A,FALSE,"Sales"}</definedName>
    <definedName name="temp" hidden="1">[6]analysis!#REF!</definedName>
    <definedName name="the" hidden="1">{#N/A,#N/A,FALSE,"gc (2)"}</definedName>
    <definedName name="uu" hidden="1">{#N/A,#N/A,FALSE,"gc (2)"}</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hidden="1">{#N/A,#N/A,TRUE,"Introduction";#N/A,#N/A,TRUE,"Operating Statistics";#N/A,#N/A,TRUE,"Capex &amp; Depreciation";#N/A,#N/A,TRUE,"Equity";#N/A,#N/A,TRUE,"Debt";#N/A,#N/A,TRUE,"Debt (2)";#N/A,#N/A,TRUE,"Financials";#N/A,#N/A,TRUE,"Market Info";#N/A,#N/A,TRUE,"Company Card";#N/A,#N/A,TRUE,"One Pager";#N/A,#N/A,TRUE,"First Page";#N/A,#N/A,TRUE,"Technical";#N/A,#N/A,TRUE,"Range Names"}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ssumption._.Book." hidden="1">{#N/A,#N/A,FALSE,"Model Assumptions"}</definedName>
    <definedName name="wrn.assumptions." hidden="1">{"baseassum",#N/A,FALSE,"BASEDCF";"bassum2",#N/A,FALSE,"BASEDCF";"hmix",#N/A,FALSE,"BASEDCF"}</definedName>
    <definedName name="wrn.backup." hidden="1">{"financials",#N/A,FALSE,"BASIC";"interest",#N/A,FALSE,"BASIC";"leasing and financing",#N/A,FALSE,"BASIC";"returns back up",#N/A,FALSE,"BASIC"}</definedName>
    <definedName name="wrn.bank._.model." hidden="1">{"banks",#N/A,FALSE,"BASIC"}</definedName>
    <definedName name="wrn.Both._.Outputs." hidden="1">{"LTV Output",#N/A,FALSE,"Output";"DCR Output",#N/A,FALSE,"Output"}</definedName>
    <definedName name="wrn.Buildups." hidden="1">{"ACQ",#N/A,FALSE,"ACQUISITIONS";"ACQF",#N/A,FALSE,"ACQUISITIONS";"PF",#N/A,FALSE,"PROYECTOVILA";"PV",#N/A,FALSE,"PROYECTOVILA";"Fee Dev",#N/A,FALSE,"DEVELOPMENT GROWTH";"gd",#N/A,FALSE,"DEVELOPMENT GROWTH"}</definedName>
    <definedName name="wrn.COMBINED." hidden="1">{#N/A,#N/A,FALSE,"INPUTS";#N/A,#N/A,FALSE,"PROFORMA BSHEET";#N/A,#N/A,FALSE,"COMBINED";#N/A,#N/A,FALSE,"HIGH YIELD";#N/A,#N/A,FALSE,"COMB_GRAPHS"}</definedName>
    <definedName name="wrn.Compco._.Only." hidden="1">{"vi1",#N/A,FALSE,"6_30_96";"vi2",#N/A,FALSE,"6_30_96";"vi3",#N/A,FALSE,"6_30_96"}</definedName>
    <definedName name="wrn.consolidated." hidden="1">{"income",#N/A,FALSE,"CONSOLIDATED";"value",#N/A,FALSE,"CONSOLIDATED"}</definedName>
    <definedName name="wrn.DCR._.Output." hidden="1">{"DCR Output",#N/A,FALSE,"Output"}</definedName>
    <definedName name="wrn.dep." hidden="1">{"dep. full detail",#N/A,FALSE,"annex";"3cd annex",#N/A,FALSE,"annex";"co. dep.",#N/A,FALSE,"annex"}</definedName>
    <definedName name="wrn.depmatrix." hidden="1">{"depmatrix",#N/A,FALSE,"DECATUR-DIMMIT"}</definedName>
    <definedName name="wrn.detail." hidden="1">{"Build1",#N/A,FALSE,"Buildup";"Build2",#N/A,FALSE,"Buildup";"Build3",#N/A,FALSE,"Buildup"}</definedName>
    <definedName name="wrn.Financials_long." hidden="1">{"IS",#N/A,FALSE,"Financials2 (Expanded)";"bsa",#N/A,FALSE,"Financials2 (Expanded)";"BS",#N/A,FALSE,"Financials2 (Expanded)";"CF",#N/A,FALSE,"Financials2 (Expanded)"}</definedName>
    <definedName name="wrn.Friendly." hidden="1">{#N/A,#N/A,TRUE,"Julio";#N/A,#N/A,TRUE,"Agosto";#N/A,#N/A,TRUE,"BHCo";#N/A,#N/A,TRUE,"Abril";#N/A,#N/A,TRUE,"Pro Forma"}</definedName>
    <definedName name="wrn.full." hidden="1">{"vi1",#N/A,FALSE,"Pagcc";"vi2",#N/A,FALSE,"Pagcc";"vi3",#N/A,FALSE,"Pagcc";"vi4",#N/A,FALSE,"Pagcc";"vi5",#N/A,FALSE,"Pagcc";#N/A,#N/A,FALSE,"Contribution"}</definedName>
    <definedName name="wrn.Full._.Financials." hidden="1">{#N/A,#N/A,TRUE,"Financials";#N/A,#N/A,TRUE,"Operating Statistics";#N/A,#N/A,TRUE,"Capex &amp; Depreciation";#N/A,#N/A,TRUE,"Debt"}</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G.C.P.L.." hidden="1">{#N/A,#N/A,FALSE,"gc (2)"}</definedName>
    <definedName name="wrn.GRAPHS." hidden="1">{#N/A,#N/A,FALSE,"ACQ_GRAPHS";#N/A,#N/A,FALSE,"T_1 GRAPHS";#N/A,#N/A,FALSE,"T_2 GRAPHS";#N/A,#N/A,FALSE,"COMB_GRAPHS"}</definedName>
    <definedName name="wrn.HAMMOND." hidden="1">{"INCOME",#N/A,FALSE,"HAMMOND";"VALUE",#N/A,FALSE,"HAMMOND";"ASSUM1",#N/A,FALSE,"HAMMOND";"ASSUM2",#N/A,FALSE,"HAMMOND";"ASSUM3",#N/A,FALSE,"HAMMOND";"prod1",#N/A,FALSE,"HAMMOND";"prod2",#N/A,FALSE,"HAMMOND";"prod3",#N/A,FALSE,"HAMMOND";"prod4",#N/A,FALSE,"HAMMOND";"prod5",#N/A,FALSE,"HAMMOND";"prod6",#N/A,FALSE,"HAMMOND";"prod7",#N/A,FALSE,"HAMMOND";"PROD8",#N/A,FALSE,"HAMMOND";"depmatrix",#N/A,FALSE,"HAMMOND"}</definedName>
    <definedName name="wrn.INDEPS." hidden="1">{"page1",#N/A,FALSE,"TIND_CC1";"page2",#N/A,FALSE,"TIND_CC1";"page3",#N/A,FALSE,"TIND_CC1";"page4",#N/A,FALSE,"TIND_CC1";"page5",#N/A,FALSE,"TIND_CC1"}</definedName>
    <definedName name="wrn.Inputs." hidden="1">{#N/A,#N/A,FALSE,"Input"}</definedName>
    <definedName name="wrn.IPO._.Valuation." hidden="1">{"assumptions",#N/A,FALSE,"Scenario 1";"valuation",#N/A,FALSE,"Scenario 1"}</definedName>
    <definedName name="wrn.LBO._.Summary." hidden="1">{"LBO Summary",#N/A,FALSE,"Summary"}</definedName>
    <definedName name="wrn.LTCG." hidden="1">{"office ltcg",#N/A,FALSE,"gain01";"IT LTCG",#N/A,FALSE,"gain01"}</definedName>
    <definedName name="wrn.LTV._.Output." hidden="1">{"LTV Output",#N/A,FALSE,"Output"}</definedName>
    <definedName name="wrn.model." hidden="1">{"basic",#N/A,FALSE,"BASIC"}</definedName>
    <definedName name="wrn.One._.Pager._.plus._.Technicals." hidden="1">{#N/A,#N/A,FALSE,"One Pager";#N/A,#N/A,FALSE,"Technical"}</definedName>
    <definedName name="wrn.Paging._.Compco." hidden="1">{"financials",#N/A,TRUE,"6_30_96";"footnotes",#N/A,TRUE,"6_30_96";"valuation",#N/A,TRUE,"6_30_96"}</definedName>
    <definedName name="wrn.Print." hidden="1">{"vi1",#N/A,FALSE,"Financial Statements";"vi2",#N/A,FALSE,"Financial Statements";#N/A,#N/A,FALSE,"DCF"}</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Model."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whole._.Report."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All." hidden="1">{"PA1",#N/A,FALSE,"BORDMW";"pa2",#N/A,FALSE,"BORDMW";"PA3",#N/A,FALSE,"BORDMW";"PA4",#N/A,FALSE,"BORDMW"}</definedName>
    <definedName name="wrn.Profitability." hidden="1">{#N/A,"Good",TRUE,"Sheet1";#N/A,"Normal",TRUE,"Sheet1";#N/A,"Bad",TRUE,"Sheet1"}</definedName>
    <definedName name="wrn.Report." hidden="1">{#N/A,#N/A,FALSE,"Cover";#N/A,#N/A,FALSE,"Score Card";#N/A,#N/A,FALSE,"Candidate Info";#N/A,#N/A,FALSE,"Valuation";#N/A,#N/A,FALSE,"DCF-LIKELY";#N/A,#N/A,FALSE,"DCF-RIK";#N/A,#N/A,FALSE,"Notes"}</definedName>
    <definedName name="wrn.sales." hidden="1">{"sales",#N/A,FALSE,"Sales";"sales existing",#N/A,FALSE,"Sales";"sales rd1",#N/A,FALSE,"Sales";"sales rd2",#N/A,FALSE,"Sales"}</definedName>
    <definedName name="wrn.SHORT." hidden="1">{"CREDIT STATISTICS",#N/A,FALSE,"STATS";"CF_AND_IS",#N/A,FALSE,"PLAN";"BALSHEET",#N/A,FALSE,"BALANCE SHEET"}</definedName>
    <definedName name="wrn.summary." hidden="1">{"financials",#N/A,FALSE,"BASIC"}</definedName>
    <definedName name="wrn.tobacco." hidden="1">{"income",#N/A,FALSE,"TOBACCO";"value",#N/A,FALSE,"TOBACCO";"assum1",#N/A,FALSE,"TOBACCO";"assum2",#N/A,FALSE,"TOBACCO";"swisher",#N/A,FALSE,"TOBACCO";"martin",#N/A,FALSE,"TOBACCO";"helme1",#N/A,FALSE,"TOBACCO";"helme2",#N/A,FALSE,"TOBACCO";"HELME3",#N/A,FALSE,"TOBACCO";"depmatrix",#N/A,FALSE,"TOBACCO"}</definedName>
    <definedName name="wrn.tobsum." hidden="1">{"income",#N/A,FALSE,"TOBACCO";"value",#N/A,FALSE,"TOBACCO";"assum1",#N/A,FALSE,"TOBACCO"}</definedName>
    <definedName name="wrn.TOTAL." hidden="1">{"INCOME",#N/A,FALSE,"DECATUR-DIMMIT";"value",#N/A,FALSE,"DECATUR-DIMMIT";"ASSUM1",#N/A,FALSE,"DECATUR-DIMMIT";"ASSUM2",#N/A,FALSE,"DECATUR-DIMMIT";"DECP1",#N/A,FALSE,"DECATUR-DIMMIT";"DECP2",#N/A,FALSE,"DECATUR-DIMMIT";"DECP3",#N/A,FALSE,"DECATUR-DIMMIT";"DIMP1",#N/A,FALSE,"DECATUR-DIMMIT";"depmatrix",#N/A,FALSE,"DECATUR-DIMMIT"}</definedName>
    <definedName name="wrn.Total._.Print." hidden="1">{#N/A,#N/A,TRUE,"Cover Sheet";#N/A,#N/A,TRUE,"Contents";#N/A,#N/A,TRUE,"Model Assumptions";#N/A,#N/A,TRUE,"Financial Assumptions";#N/A,#N/A,TRUE,"Scenarios";#N/A,#N/A,TRUE,"SensitivitiesPower";#N/A,#N/A,TRUE,"SensitivitiesGas";#N/A,#N/A,TRUE,"SensitivitiesWater";#N/A,#N/A,TRUE,"Fixed Cost allocation table";#N/A,#N/A,TRUE,"Historic balance sheet";#N/A,#N/A,TRUE,"Stadtwerke Comps";#N/A,#N/A,TRUE,"Electricity Comps";#N/A,#N/A,TRUE,"Gas Comps";#N/A,#N/A,TRUE,"Water Comps";#N/A,#N/A,TRUE,"DCFCoverPower";#N/A,#N/A,TRUE,"DCFOverviewPower";#N/A,#N/A,TRUE,"RevenuesPower";#N/A,#N/A,TRUE,"CostsPower";#N/A,#N/A,TRUE,"PlanPower";#N/A,#N/A,TRUE,"DCFPower";#N/A,#N/A,TRUE,"ValuePower";#N/A,#N/A,TRUE,"WaccPower";#N/A,#N/A,TRUE,"WaccCompPower";#N/A,#N/A,TRUE,"MatrixPower";#N/A,#N/A,TRUE,"DCFCoverGas";#N/A,#N/A,TRUE,"DCFOverviewGas";#N/A,#N/A,TRUE,"RevenuesGas";#N/A,#N/A,TRUE,"CostGas";#N/A,#N/A,TRUE,"PlanGas";#N/A,#N/A,TRUE,"DCFGas";#N/A,#N/A,TRUE,"ValueGas";#N/A,#N/A,TRUE,"WaccGas";#N/A,#N/A,TRUE,"WaccCompGas";#N/A,#N/A,TRUE,"MatrixGas";#N/A,#N/A,TRUE,"DCFCoverWater";#N/A,#N/A,TRUE,"DCFOverviewWater";#N/A,#N/A,TRUE,"RevenuesWater";#N/A,#N/A,TRUE,"CostWater";#N/A,#N/A,TRUE,"PlanWater";#N/A,#N/A,TRUE,"DCFWater";#N/A,#N/A,TRUE,"ValueWater";#N/A,#N/A,TRUE,"WaccWater";#N/A,#N/A,TRUE,"WaccWater";#N/A,#N/A,TRUE,"WaccCompWater";#N/A,#N/A,TRUE,"MatrixWater";#N/A,#N/A,TRUE,"DCFCoverVersorgung";#N/A,#N/A,TRUE,"DCFOverviewVersorgung";#N/A,#N/A,TRUE,"PlanVersorgung";#N/A,#N/A,TRUE,"DCFVersorgung";#N/A,#N/A,TRUE,"ValueVersorgung";#N/A,#N/A,TRUE,"WaccVersorgung";#N/A,#N/A,TRUE,"WaccCompVersorgung";#N/A,#N/A,TRUE,"MatrixVersorgung"}</definedName>
    <definedName name="wrn.totalcomp." hidden="1">{"comp1",#N/A,FALSE,"COMPS";"footnotes",#N/A,FALSE,"COMPS"}</definedName>
    <definedName name="wrn.trial." hidden="1">{#N/A,#N/A,FALSE,"mpph1";#N/A,#N/A,FALSE,"mpmseb";#N/A,#N/A,FALSE,"mpph2"}</definedName>
    <definedName name="wrn.upstairs." hidden="1">{"histincome",#N/A,FALSE,"hyfins";"closing balance",#N/A,FALSE,"hyfins"}</definedName>
    <definedName name="wrn.VALUATION." hidden="1">{#N/A,#N/A,FALSE,"Valuation Assumptions";#N/A,#N/A,FALSE,"Summary";#N/A,#N/A,FALSE,"DCF";#N/A,#N/A,FALSE,"Valuation";#N/A,#N/A,FALSE,"WACC";#N/A,#N/A,FALSE,"UBVH";#N/A,#N/A,FALSE,"Free Cash Flow"}</definedName>
    <definedName name="wrn.Valuation._.Summaries." hidden="1">{#N/A,#N/A,FALSE,"Cover Sheet";#N/A,#N/A,FALSE,"Financial Assumptions";#N/A,#N/A,FALSE,"DCFOverviewPower";#N/A,#N/A,FALSE,"DCFOverviewGas";#N/A,#N/A,FALSE,"DCFOverviewWater";#N/A,#N/A,FALSE,"DCFOverviewVersorgung"}</definedName>
    <definedName name="wrn.Versorgungs._.GmbH._.Data." hidden="1">{#N/A,#N/A,FALSE,"DCFCoverVersorgung";#N/A,#N/A,FALSE,"DCFOverviewVersorgung";#N/A,#N/A,FALSE,"PlanVersorgung";#N/A,#N/A,FALSE,"DCFVersorgung";#N/A,#N/A,FALSE,"ValueVersorgung";#N/A,#N/A,FALSE,"WaccVersorgung";#N/A,#N/A,FALSE,"WaccVersorgung";#N/A,#N/A,FALSE,"WaccCompVersorgung";#N/A,#N/A,FALSE,"MatrixVersorgung"}</definedName>
    <definedName name="wvu.Page1." hidden="1">{TRUE,TRUE,-2,-16.25,774,494.25,FALSE,TRUE,TRUE,TRUE,0,1,#N/A,1,#N/A,27.1,63.6451612903226,1,FALSE,FALSE,3,TRUE,1,FALSE,75,"Swvu.Page1.","ACwvu.Page1.",#N/A,FALSE,FALSE,0.236220472440945,0.275590551181102,0.236220472440945,0.275590551181102,2,"","",TRUE,TRUE,FALSE,FALSE,1,83,#N/A,#N/A,"=R4C1:R64C22",FALSE,"Rwvu.Page1.","Cwvu.Page1.",FALSE,FALSE,TRUE,1,#N/A,#N/A,FALSE,FALSE,TRUE,TRUE,TRUE}</definedName>
    <definedName name="wvu.Page2." hidden="1">{TRUE,TRUE,-2,-16.25,774,494.25,FALSE,TRUE,TRUE,TRUE,0,6,#N/A,1,#N/A,33.1333333333333,63.6451612903226,1,FALSE,FALSE,3,TRUE,1,FALSE,75,"Swvu.Page2.","ACwvu.Page2.",#N/A,FALSE,FALSE,0.236220472440945,0.275590551181102,0.236220472440945,0.275590551181102,2,"","",TRUE,TRUE,FALSE,FALSE,1,83,#N/A,#N/A,"=R4C25:R64C47",FALSE,"Rwvu.Page2.","Cwvu.Page2.",FALSE,FALSE,TRUE,1,#N/A,#N/A,FALSE,FALSE,TRUE,TRUE,TRUE}</definedName>
    <definedName name="wvu.Page3." hidden="1">{TRUE,TRUE,-2,-16.25,774,494.25,FALSE,TRUE,TRUE,TRUE,0,32,#N/A,1,#N/A,31.0666666666667,63.6451612903226,1,FALSE,FALSE,3,TRUE,1,FALSE,75,"Swvu.Page3.","ACwvu.Page3.",#N/A,FALSE,FALSE,0.236220472440945,0.275590551181102,0.236220472440945,0.275590551181102,2,"","",TRUE,TRUE,FALSE,FALSE,1,83,#N/A,#N/A,"=R4C48:R64C71",FALSE,"Rwvu.Page3.","Cwvu.Page3.",FALSE,FALSE,TRUE,1,#N/A,#N/A,FALSE,FALSE,TRUE,TRUE,TRUE}</definedName>
    <definedName name="wvu.Page4." hidden="1">{TRUE,TRUE,-2,-16.25,774,494.25,FALSE,TRUE,TRUE,TRUE,0,70,#N/A,1,#N/A,28.5666666666667,63.6451612903226,1,FALSE,FALSE,3,TRUE,1,FALSE,75,"Swvu.Page4.","ACwvu.Page4.",#N/A,FALSE,FALSE,0.236220472440945,0.275590551181102,0.236220472440945,0.275590551181102,2,"","",TRUE,TRUE,FALSE,FALSE,1,83,#N/A,#N/A,"=R4C72:R64C94",FALSE,"Rwvu.Page4.","Cwvu.Page4.",FALSE,FALSE,TRUE,1,#N/A,#N/A,FALSE,FALSE,TRUE,TRUE,TRUE}</definedName>
    <definedName name="wwwww"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8" i="23" l="1"/>
  <c r="F457" i="23"/>
  <c r="F388" i="23"/>
  <c r="D39" i="22"/>
  <c r="B39" i="22"/>
  <c r="B37" i="22"/>
  <c r="B35" i="22"/>
  <c r="B33" i="22"/>
  <c r="B31" i="22"/>
  <c r="B29" i="22"/>
  <c r="B27" i="22"/>
  <c r="B25" i="22"/>
  <c r="B23" i="22"/>
  <c r="B21" i="22"/>
  <c r="B19" i="22"/>
  <c r="B17" i="22"/>
  <c r="F91" i="23"/>
  <c r="F456" i="23"/>
  <c r="F455" i="23"/>
  <c r="B481" i="23"/>
  <c r="B480" i="23"/>
  <c r="B479" i="23"/>
  <c r="B477" i="23"/>
  <c r="B474" i="23"/>
  <c r="B473" i="23"/>
  <c r="B472" i="23"/>
  <c r="B471" i="23"/>
  <c r="B470" i="23"/>
  <c r="F398" i="23"/>
  <c r="F412" i="23"/>
  <c r="F336" i="23"/>
  <c r="F90" i="23"/>
  <c r="F89" i="23"/>
  <c r="F190" i="23"/>
  <c r="F189" i="23"/>
  <c r="F188" i="23"/>
  <c r="F87" i="23"/>
  <c r="F88" i="23"/>
  <c r="F86" i="23"/>
  <c r="F45" i="23"/>
  <c r="F36" i="23"/>
  <c r="B15" i="22"/>
  <c r="F56" i="23"/>
  <c r="F53" i="23"/>
  <c r="F50" i="23"/>
  <c r="F48" i="23"/>
  <c r="F42" i="23"/>
  <c r="F39" i="23"/>
  <c r="F33" i="23"/>
  <c r="F461" i="23" l="1"/>
  <c r="D37" i="22" s="1"/>
  <c r="F94" i="23"/>
  <c r="D17" i="22" s="1"/>
  <c r="F73" i="23"/>
  <c r="D15" i="22" s="1"/>
  <c r="F443" i="23" l="1"/>
  <c r="F446" i="23" s="1"/>
  <c r="D35" i="22" s="1"/>
  <c r="F404" i="23" l="1"/>
  <c r="F340" i="23" l="1"/>
  <c r="F211" i="23"/>
  <c r="F206" i="23"/>
  <c r="F205" i="23"/>
  <c r="F183" i="23"/>
  <c r="F111" i="23"/>
  <c r="F171" i="23"/>
  <c r="F170" i="23"/>
  <c r="F169" i="23"/>
  <c r="F421" i="23"/>
  <c r="F420" i="23"/>
  <c r="F419" i="23"/>
  <c r="F414" i="23"/>
  <c r="F413" i="23"/>
  <c r="F409" i="23"/>
  <c r="F408" i="23"/>
  <c r="F405" i="23"/>
  <c r="F403" i="23"/>
  <c r="F397" i="23"/>
  <c r="F396" i="23"/>
  <c r="F392" i="23"/>
  <c r="F389" i="23"/>
  <c r="F346" i="23"/>
  <c r="F343" i="23"/>
  <c r="F335" i="23"/>
  <c r="F310" i="23"/>
  <c r="F308" i="23"/>
  <c r="F288" i="23"/>
  <c r="F287" i="23"/>
  <c r="F286" i="23"/>
  <c r="F261" i="23"/>
  <c r="F258" i="23"/>
  <c r="F254" i="23"/>
  <c r="F251" i="23"/>
  <c r="F241" i="23"/>
  <c r="F202" i="23"/>
  <c r="F201" i="23"/>
  <c r="F200" i="23"/>
  <c r="F199" i="23"/>
  <c r="F196" i="23"/>
  <c r="F195" i="23"/>
  <c r="F194" i="23"/>
  <c r="F193" i="23"/>
  <c r="F182" i="23"/>
  <c r="F181" i="23"/>
  <c r="F180" i="23"/>
  <c r="F177" i="23"/>
  <c r="F176" i="23"/>
  <c r="F175" i="23"/>
  <c r="F174" i="23"/>
  <c r="F166" i="23"/>
  <c r="F136" i="23"/>
  <c r="F134" i="23"/>
  <c r="F132" i="23"/>
  <c r="F130" i="23"/>
  <c r="F128" i="23"/>
  <c r="F126" i="23"/>
  <c r="F124" i="23"/>
  <c r="F108" i="23"/>
  <c r="F350" i="23" l="1"/>
  <c r="D31" i="22" s="1"/>
  <c r="F214" i="23"/>
  <c r="D23" i="22" s="1"/>
  <c r="F114" i="23"/>
  <c r="D19" i="22" s="1"/>
  <c r="F424" i="23"/>
  <c r="D33" i="22" s="1"/>
  <c r="F292" i="23"/>
  <c r="D27" i="22" s="1"/>
  <c r="F313" i="23"/>
  <c r="D29" i="22" s="1"/>
  <c r="F245" i="23"/>
  <c r="F265" i="23" s="1"/>
  <c r="D25" i="22" s="1"/>
  <c r="F139" i="23"/>
  <c r="D21" i="22" s="1"/>
  <c r="D45" i="22" l="1"/>
  <c r="D46" i="22" l="1"/>
  <c r="D47" i="22" s="1"/>
</calcChain>
</file>

<file path=xl/sharedStrings.xml><?xml version="1.0" encoding="utf-8"?>
<sst xmlns="http://schemas.openxmlformats.org/spreadsheetml/2006/main" count="664" uniqueCount="392">
  <si>
    <t>BILL OF QUANTITIES</t>
  </si>
  <si>
    <t>Item</t>
  </si>
  <si>
    <t>Description</t>
  </si>
  <si>
    <t>Unit</t>
  </si>
  <si>
    <t>Amount</t>
  </si>
  <si>
    <t xml:space="preserve">Daily removal of debris and unnecessary materials from the project site to the dump site 'area as designated by the Engineer.  The General Contractor shall allow all costs for proper housekeeping of the project site at all times. Making good of the compacted areas during final completion. </t>
  </si>
  <si>
    <t>BILL No: 02</t>
  </si>
  <si>
    <t>General</t>
  </si>
  <si>
    <t>BILL No: 03</t>
  </si>
  <si>
    <t>(a) Rates shall include for: leveling, grading, trimming, compacting to faces of excavation, keep sides plumb, backfilling, consolidating and disposing surplus soil.</t>
  </si>
  <si>
    <t>Site Clearing</t>
  </si>
  <si>
    <t>Includes clearing of all trees and bushes complete with stems, roots Flooring and the reimbursement fees if applicable. The contractor is advised to survey the construction site and ensure that all necessary works for site clearing also  included Reallocation of existing prefabricated garage within the health center site, Rates includes to additinal materials (if needed) and labour to reallocate garage.</t>
  </si>
  <si>
    <t>Excavation</t>
  </si>
  <si>
    <t>EARTH WORKS</t>
  </si>
  <si>
    <t>TOTAL OF BILL No: 02 - Carried over to summary</t>
  </si>
  <si>
    <t>TOTAL OF BILL No: 03 - Carried over to summary</t>
  </si>
  <si>
    <t>BILL No: 04</t>
  </si>
  <si>
    <t>Lean Concrete</t>
  </si>
  <si>
    <t>4.2.1</t>
  </si>
  <si>
    <t>a)</t>
  </si>
  <si>
    <t>b)</t>
  </si>
  <si>
    <t>c)</t>
  </si>
  <si>
    <t>d)</t>
  </si>
  <si>
    <t>e)</t>
  </si>
  <si>
    <t>TOTAL OF BILL No: 04 - Carried over to summary</t>
  </si>
  <si>
    <t>CONCRETE WORKS</t>
  </si>
  <si>
    <t>BILL No: 05</t>
  </si>
  <si>
    <t>MASONRY AND PLASTERING</t>
  </si>
  <si>
    <t xml:space="preserve">(a) Rates shall include for: cleaning out cavities, forming rebated reveals and pointing and cleaning down to reveals where necessary; fractional size blocks, all necessary machine cutting, cutting or forming chases or edges of  floor slabs, cutting or leaving holes and openings as recesses for and building in pipes, conduits, sleeves and similar as required for all trades; leaving surfaces rough or raking out joints for plastering and flashings, bedding </t>
  </si>
  <si>
    <t>frames or plates, building in joists, bearers or similar, temporary supports to openings, templates, reinforcement in walls and for all necessary making good.</t>
  </si>
  <si>
    <t>(b) Blocks shall be of standard quality with no defects and sample shall be submitted for approval of the Consultant.</t>
  </si>
  <si>
    <t>(c) Bonding mortar shall be used immediately after mix, and mixed mortar left for more than one hour shall be rejected.</t>
  </si>
  <si>
    <t>(d) The thickness of joints shall not exceed 10 mm and the joints shall be rated (13 mm dup.) when the mortar is still floor, so as to provide for proper bond for the plaster. Any mortar which falls on the floor from this joints or removed due to raking of joints shall not be reused.</t>
  </si>
  <si>
    <t>(e) The blocks shall be free from excessive amounts of salt or other impurities and shall be inspected and approved by the Consultant.</t>
  </si>
  <si>
    <t>(f) Vertical and horizontal joint of blocks shall be filled completely and suitable with mortar on line shall not be moved or rearranged. Joint and surface of block of exposed finished block wall shall be cleaned immediately after joint is filled.</t>
  </si>
  <si>
    <t>Plastering</t>
  </si>
  <si>
    <t>(g) The thickness stated for plastering and backings are nominal. Allowance
shall be made for any dubbing required to achieve the designed thickness.</t>
  </si>
  <si>
    <t>(h) All masonry walls shall have smooth finished cement plaster on both sides with a surface setting coat of neat cement applied within an hour of the completion of rendering.</t>
  </si>
  <si>
    <t>External plastering 20mm thk. (10+10mm)  2 coats Plain Cement Plaster, 1:4 cement to river sand mix ratio on External surface with waterproofed prime plaster</t>
  </si>
  <si>
    <t>5.2.1</t>
  </si>
  <si>
    <t>5.2.2</t>
  </si>
  <si>
    <t>TOTAL OF BILL No: 05 - Carried over to summary</t>
  </si>
  <si>
    <t>BILL No: 06</t>
  </si>
  <si>
    <t>DOORS &amp; WINDOWS</t>
  </si>
  <si>
    <t>(a) The prices for doors, windows, handrailings and fixed glass panels, etc., shall include for All necessary materials, labor and plant in connection with design, manufacturing, fabricating, transporting, handling, hoisting, installing, Cutting holes and chases for fixings, extract fans and making good, Pointing the clearances between the aluminum framings and structural openings with quality patent mastic as recommended, Large and small panes, cutting, waste, all risk putty, glazing beads, caulking compound, breakages before and after fixing, fixing at floor level or at heights, etc.</t>
  </si>
  <si>
    <t>(b) Rates shall include for locks, latches, closers, push plates, pull handles, bolts, kick plates, hinges and all door &amp; window hardware.</t>
  </si>
  <si>
    <t>(c) Rates shall include for door frames, mullions, transoms, trims, glazing, tinting,timber panels, boardings, framing, lining, fastenings and all fixings.</t>
  </si>
  <si>
    <t>(d) Sizes are given overall outside dimensions of actual doors and windows.</t>
  </si>
  <si>
    <t>(e) Thickness and sizes of glass panels are shown on the Drawings and doors and windows schedule and glazing for doors and windows shall be of specified thickness and of approved quality and shall conform to specification of glazing</t>
  </si>
  <si>
    <t>(f) Rates shall include for all doors and windows painting as specified</t>
  </si>
  <si>
    <t>(g) Rate shall be include for sills &amp; lintels for all necessary doors and windows and lintel shall be reinforced concrete as approved or directed by the Engineer.</t>
  </si>
  <si>
    <t>(h) Rates shall be include all items specified in the door schedule</t>
  </si>
  <si>
    <t>(i) All louvres, windows and sliding doors shall be  80 micron powder coated aluminium as per details given in Door/Window schedule.</t>
  </si>
  <si>
    <t>(j) Rate shall be include for Bedding frames in waterproof cement mortar and pointing both sides in mastic and All necessary fixing and glazing beads, rubber or neoprene gaskets, rivets, bolt anchors</t>
  </si>
  <si>
    <t>TOTAL OF BILL No: 06 - Carried over to summary</t>
  </si>
  <si>
    <t>BILL No: 10</t>
  </si>
  <si>
    <t>ELECTRICAL INSTALLATIONS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</si>
  <si>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</si>
  <si>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</si>
  <si>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(d) Each Light/ light fixture and its switch is measured as one one point; similarly each fan or each socket outlet is measured as one point;</t>
  </si>
  <si>
    <t xml:space="preserve">(e) Rates shall include for supply and complete installation </t>
  </si>
  <si>
    <t>Electrical Boards</t>
  </si>
  <si>
    <t>Electrical wiring</t>
  </si>
  <si>
    <t>Three phase Electrical wiring with copper conductor cable in conduits in walls and in casing on soffits of slab as specified to:</t>
  </si>
  <si>
    <t xml:space="preserve">Light switches </t>
  </si>
  <si>
    <t>BILL No: 11</t>
  </si>
  <si>
    <t>TOTAL OF BILL No: 11 - Carried over to summary</t>
  </si>
  <si>
    <t>BILL No: 12</t>
  </si>
  <si>
    <t>(a) Rates shall include for detail design, supply and complete installation of  A/C units pipework, insulation, fixings, electrical wiring, drain pipes etc.</t>
  </si>
  <si>
    <t>(b) The Contractor shall provide detailed and complete set of shop drawings</t>
  </si>
  <si>
    <t>TOTAL OF BILL No: 12 - Carried over to summary</t>
  </si>
  <si>
    <t>TENDERER'S ADJUSTMENTS</t>
  </si>
  <si>
    <t>Additions</t>
  </si>
  <si>
    <t>ADDITIONS TOTAL</t>
  </si>
  <si>
    <t>Omissions</t>
  </si>
  <si>
    <t>OMISSIONS TOTAL</t>
  </si>
  <si>
    <t>TOTAL OF BILL No: 13 - Carried over to summary</t>
  </si>
  <si>
    <t>(a) Rates shall include for: the provision, erection and removal of scaffolding, preparation, rubbing down between coats and similar work, the protection and/or masking floors, fittings and similar work, removing and replacing door and window furniture where necessary.</t>
  </si>
  <si>
    <t>(b) All painting work shall be carried in accordance with the drawings and Specifications  and subject to approval by Engineer</t>
  </si>
  <si>
    <t>m³</t>
  </si>
  <si>
    <t>SUMMARY</t>
  </si>
  <si>
    <t>DESCRIPTION</t>
  </si>
  <si>
    <t xml:space="preserve"> MVR.</t>
  </si>
  <si>
    <t xml:space="preserve">  </t>
  </si>
  <si>
    <t>Mobilization and Demobilization</t>
  </si>
  <si>
    <t>Site Safety and Protection</t>
  </si>
  <si>
    <t xml:space="preserve">Providing and maintaining adequate safety measures on site for all workers and all authorized visitors on site safeguard the works including providing safety equipments, pest control, fire fighting equipments, materials and Plant against damage or theft including all necessary watching and lighting for the security of the Works and the protection of the public, Provide for carefully covering up and protecting the Works and Materials from inclement weather and theft. </t>
  </si>
  <si>
    <t>Plants &amp; Machineries</t>
  </si>
  <si>
    <t>Site Management Cost</t>
  </si>
  <si>
    <t>Rate shall include cost of rentals, operation &amp; maintenance, fuel, lubricant and the like.</t>
  </si>
  <si>
    <t>Services and Facilities</t>
  </si>
  <si>
    <t>Temporary Structures</t>
  </si>
  <si>
    <t xml:space="preserve"> Clean-ups and Handover</t>
  </si>
  <si>
    <t>WATERPROOFING</t>
  </si>
  <si>
    <t>item</t>
  </si>
  <si>
    <t>Backfilling</t>
  </si>
  <si>
    <t>Dewatering</t>
  </si>
  <si>
    <t>ConcreteWorks</t>
  </si>
  <si>
    <t>(a) Rate shall include batching, mixing, compacting, leveling  and placing of concrete and curing and removal of any formwork include for provision casting of  required items &amp; finishing after removal of formwork and additional concrete required to confirm to structural  tolerances and rates shall include supply of all required materials and machineries</t>
  </si>
  <si>
    <t>(b) Mix ratio for  reinforced concrete shall be 1:2:3 (20mm crushed aggregates) and lean concrete shall be 1:2:4 (20mm Crushed aggregates)by volume.</t>
  </si>
  <si>
    <t>Formwork</t>
  </si>
  <si>
    <t>(a) Rates shall include for all necessary boarding, supports, erecting, framing, temporary cambering, cutting, perforations for reinforcing bars, bolts, straps, ties, hangers, pipes and removal of formwork.</t>
  </si>
  <si>
    <t xml:space="preserve">b) All materials such as plywood, shutter oils and other items and transportation to site and secure the formwork in highly precise manner guaranteeing straight and smooth concrete edges. </t>
  </si>
  <si>
    <t>Reinforcement</t>
  </si>
  <si>
    <t xml:space="preserve"> a) Rates shall include for cleaning, fabrication, placing, the provision for all necessary temporary fixings and supports including tie wire and other supports, laps and wastage.</t>
  </si>
  <si>
    <t xml:space="preserve"> a) All reinforcement bars except 6 mm dia bars shall be of deformed high strength bars. 6 mm bar shall be round mild steel bars. </t>
  </si>
  <si>
    <t>c) Binding wire shall be of 1.6 mm or 1.4 mm soft iron wire.</t>
  </si>
  <si>
    <t>d) Reinforcement bars shall be cleaned before use i.e. should be free from rust, oil, din, or other coatings that reduces bonds, all reinforced bars and binding wires shall be stored under cover of at least 450 mm above the ground, cutting and bending according to approved manner.</t>
  </si>
  <si>
    <t xml:space="preserve">Concrete </t>
  </si>
  <si>
    <t>GENERAL &amp; PRELIMINARIES</t>
  </si>
  <si>
    <t>GENERAL</t>
  </si>
  <si>
    <t>PRELIMINARIES</t>
  </si>
  <si>
    <t>Abbreviations</t>
  </si>
  <si>
    <t>m - metre</t>
  </si>
  <si>
    <t>nos - numbers</t>
  </si>
  <si>
    <t>m³ - cubic metre</t>
  </si>
  <si>
    <t>m² - square metre</t>
  </si>
  <si>
    <t>m - Linear metre</t>
  </si>
  <si>
    <t>Kg-Kilogram</t>
  </si>
  <si>
    <t>incl - including</t>
  </si>
  <si>
    <t>mm - millimetre</t>
  </si>
  <si>
    <t>dia - diameter</t>
  </si>
  <si>
    <t>L/S -Lump Sum</t>
  </si>
  <si>
    <t>t - Tonne</t>
  </si>
  <si>
    <t>i)</t>
  </si>
  <si>
    <t>f)</t>
  </si>
  <si>
    <t>g)</t>
  </si>
  <si>
    <t>h)</t>
  </si>
  <si>
    <t>j)</t>
  </si>
  <si>
    <t>k)</t>
  </si>
  <si>
    <t>l)</t>
  </si>
  <si>
    <t>Other Concrete Works</t>
  </si>
  <si>
    <t>Concrete</t>
  </si>
  <si>
    <t>Ceiling Works</t>
  </si>
  <si>
    <t>6mm dia Bars</t>
  </si>
  <si>
    <t>16mm dia bars</t>
  </si>
  <si>
    <t>External Walls</t>
  </si>
  <si>
    <t>External Painting</t>
  </si>
  <si>
    <t>Internal Painting</t>
  </si>
  <si>
    <t>(c) Rate shall include for putty, 2 coats of wall sealer and 2 coats of weather proof paint to External walls and ceiling and concrete surfaces.</t>
  </si>
  <si>
    <t>c) Approved Adhesive waterproofing chemical shall be used as screed for toilets, wet kitchens and external floor tiles as per manufacturers instruction.</t>
  </si>
  <si>
    <t>m</t>
  </si>
  <si>
    <t>nos</t>
  </si>
  <si>
    <t xml:space="preserve">a)Rates shall include for: all labour in framing, notching and fitting around projections, pipes, light fittings, hatches, grilles and similar and complete with cleats, packers, wedges and similar and all nails,bolts &amp; screws.
</t>
  </si>
  <si>
    <t>b) Rate shall include for all fabrication works, welding, polishing, Marking, drilling for bolts, nuts, washers, rivets, sounter sinking and the like.</t>
  </si>
  <si>
    <t>points</t>
  </si>
  <si>
    <t>5.1.1</t>
  </si>
  <si>
    <t>5.1.2</t>
  </si>
  <si>
    <t>Masonry</t>
  </si>
  <si>
    <t>TOTAL OF BILL No: 08 - Carried over to summary</t>
  </si>
  <si>
    <t>TOTAL OF BILL No: 07 - Carried over to summary</t>
  </si>
  <si>
    <t>TOTAL OF BILL No: 10 - Carried over to summary</t>
  </si>
  <si>
    <t>Electrical Mains Connection</t>
  </si>
  <si>
    <t>Sockets</t>
  </si>
  <si>
    <t>f) Electrical Sockets and IT Socket locations to be verified by the contractor / electrician accoring to spaces and there relevant equipment.</t>
  </si>
  <si>
    <t>g) Electrical Sockets Amperage to be determined by the electrical specialist according to there relavant equipment and there spaces.</t>
  </si>
  <si>
    <t>Electrical Fixtures</t>
  </si>
  <si>
    <t>d) Rate shall include complete installation of indoor units and outdoor units.</t>
  </si>
  <si>
    <t>SUB  TOTAL</t>
  </si>
  <si>
    <t>TOTAL (Incl GST)</t>
  </si>
  <si>
    <t>m)</t>
  </si>
  <si>
    <t>n)</t>
  </si>
  <si>
    <t>o)</t>
  </si>
  <si>
    <t xml:space="preserve">Contractor : </t>
  </si>
  <si>
    <t>Project Duration :</t>
  </si>
  <si>
    <t xml:space="preserve">AMOUNT </t>
  </si>
  <si>
    <t>Qty</t>
  </si>
  <si>
    <r>
      <t>m</t>
    </r>
    <r>
      <rPr>
        <vertAlign val="superscript"/>
        <sz val="12"/>
        <rFont val="Cambria"/>
        <family val="1"/>
      </rPr>
      <t>2</t>
    </r>
  </si>
  <si>
    <r>
      <t>2.5mm</t>
    </r>
    <r>
      <rPr>
        <vertAlign val="superscript"/>
        <sz val="12"/>
        <rFont val="Cambria"/>
        <family val="1"/>
      </rPr>
      <t>2</t>
    </r>
    <r>
      <rPr>
        <sz val="12"/>
        <rFont val="Cambria"/>
        <family val="1"/>
      </rPr>
      <t xml:space="preserve"> cable to Power Points</t>
    </r>
  </si>
  <si>
    <t>(BOQ)</t>
  </si>
  <si>
    <t>Rep. of Maldives</t>
  </si>
  <si>
    <t>Lean concrete shall be 50mm thick &amp; mix ratio shall be 1:3:6 by dry volume. Lean concrete placed at bottom of footing and foundation beam and below plinth for protection according to line and length mentioned in the approved drawing.  Quantity measured to the edges of concrete foundation members. Rate shall include of placing any formwork where necessary, batching, mixing, casting in all required items pouring &amp; compacting and curing for 3 days and removal of any formwork include for provision casting of  required items &amp; finishing after removal of formwork and additional concrete required to confirm to structural and excavated tolerances and rates shall include supply of all required works.</t>
  </si>
  <si>
    <t>BILL NO:</t>
  </si>
  <si>
    <t>Sign Board</t>
  </si>
  <si>
    <t>Project Information Boards, Safety and  Security Boards etc.</t>
  </si>
  <si>
    <t>Allow for all other cost not included elsewhere for General &amp; Prelimineries. Each item to be detailed and priced seperately below.</t>
  </si>
  <si>
    <t xml:space="preserve">Back filling </t>
  </si>
  <si>
    <t>6mm dia bars</t>
  </si>
  <si>
    <t>Internal  Walls</t>
  </si>
  <si>
    <t>WOOD, GLASS &amp; METAL WORKS</t>
  </si>
  <si>
    <t>d) Any materials used shall be approved by the Client / Consultant before commencing the installation works.</t>
  </si>
  <si>
    <t>c) The Contractor / Supplier shall take On Site measurements before commenting any fabrication works.</t>
  </si>
  <si>
    <t>e) The Contractor shall submit shop drawings for Consultant's review /  approval for any of the mentioned works .</t>
  </si>
  <si>
    <t>f) All the mentioned works shall be constructed in accordance to the given specifications.</t>
  </si>
  <si>
    <t>Brick Work</t>
  </si>
  <si>
    <t>AIR CONDITIONING &amp; VENTILATION SYSTEM</t>
  </si>
  <si>
    <t>Mobilization and Demobilization of contractors personel, plants, machineries, equipments, materials, contractors facilities and the like.</t>
  </si>
  <si>
    <t xml:space="preserve">Item </t>
  </si>
  <si>
    <t>Telecommunication and IT System</t>
  </si>
  <si>
    <r>
      <t xml:space="preserve">Apply 2 coats of water proofing </t>
    </r>
    <r>
      <rPr>
        <b/>
        <sz val="12"/>
        <rFont val="Cambria"/>
        <family val="1"/>
      </rPr>
      <t>bitumen paint conmix moya shield RBE</t>
    </r>
    <r>
      <rPr>
        <sz val="12"/>
        <rFont val="Cambria"/>
        <family val="1"/>
      </rPr>
      <t xml:space="preserve"> or equivalent to all concrete structures and plastered masonry walls below ground level</t>
    </r>
  </si>
  <si>
    <t>(c) Rate shall include for putty, 1 coat of wall sealer and 2 coats of Acrylic Washable Paint to internal masonry walls, ceiling and othr concrete surfaces.</t>
  </si>
  <si>
    <t xml:space="preserve"> Rate</t>
  </si>
  <si>
    <t>Kg</t>
  </si>
  <si>
    <t xml:space="preserve">Pad Foundation </t>
  </si>
  <si>
    <r>
      <t>Excavation to receive</t>
    </r>
    <r>
      <rPr>
        <b/>
        <sz val="12"/>
        <color theme="1"/>
        <rFont val="Cambria"/>
        <family val="1"/>
      </rPr>
      <t xml:space="preserve"> </t>
    </r>
    <r>
      <rPr>
        <sz val="12"/>
        <color theme="1"/>
        <rFont val="Cambria"/>
        <family val="1"/>
      </rPr>
      <t>foundation, foundation beams, tie beams and other concrete structures below ground level.</t>
    </r>
  </si>
  <si>
    <t>10mm dia  bars</t>
  </si>
  <si>
    <t>(k) On Site Measurements shall be taken to verify the dimensions before fabricating any door/ window.</t>
  </si>
  <si>
    <t>p)</t>
  </si>
  <si>
    <t>q)</t>
  </si>
  <si>
    <t>Dittoo below ground slab</t>
  </si>
  <si>
    <t>Apply Bituminous felt DPC through all ground floor masonry walls 1m above ground level.</t>
  </si>
  <si>
    <t>Lights and Fans</t>
  </si>
  <si>
    <t>point</t>
  </si>
  <si>
    <t>GST 8%</t>
  </si>
  <si>
    <t xml:space="preserve">Date: </t>
  </si>
  <si>
    <t>BILL OF QUANTITIES (BOQ)</t>
  </si>
  <si>
    <t>The contractor should take adquate measures to ensure the works are been carried out safely and would be held laible any nusance or injury to a third party.</t>
  </si>
  <si>
    <t>Notes</t>
  </si>
  <si>
    <t>TOTAL OF BILL - Carried over to summary</t>
  </si>
  <si>
    <t>b) Cutting and laying in position heavy duty polythene sheets of gauge 500 (not less than 1.5mm thick). Rates shall include for: dressing around and sealing to all penetrations. Apply slurry type waterproofing to all surfaces of concrete below ground level in accordance with manufacturer's instructions.</t>
  </si>
  <si>
    <t>a) All the Waterproofing chemical shall be applied / mixed with the instruction of Manufacturer / Supplier and Consultant.</t>
  </si>
  <si>
    <t>d) Rate shall include to provide expansion joint where specified in the drawing.</t>
  </si>
  <si>
    <t>(c) concrete test results shall be submitted by the contractor. All structural concrete shall be Grade 30 unless specified.</t>
  </si>
  <si>
    <t>Below Ground</t>
  </si>
  <si>
    <t>RC Column Stumps</t>
  </si>
  <si>
    <t>Above Ground</t>
  </si>
  <si>
    <t>Rate shall include Concrete, formwork, reinforcement, casting, curing, placing etc required for complete works as specified in the drawings and specifications.</t>
  </si>
  <si>
    <t>i) Rate shall include for gauge 22 G.I Wire Mesh (400 Wide) Plaster at the joint or provide flexible sealant joint as directed in the drawings.</t>
  </si>
  <si>
    <t>(j) Rate shall include providing Sonalastic NP1 or equivalent anti-fungal silicon fill to masonry and slab joints to suppliers instruction.</t>
  </si>
  <si>
    <t>k) The cement shall be of Villa Cement or equivalent brand for all the works stated below.</t>
  </si>
  <si>
    <t xml:space="preserve">Internal plastering 13mm thk. One coats Plain Cement Plaster, 1:4 cement to river sand mix ratio on Internal surface </t>
  </si>
  <si>
    <r>
      <t xml:space="preserve">Add water proofing admixture, </t>
    </r>
    <r>
      <rPr>
        <b/>
        <sz val="12"/>
        <rFont val="Cambria"/>
        <family val="1"/>
      </rPr>
      <t>CONMIX MEGA ADD WL2</t>
    </r>
    <r>
      <rPr>
        <sz val="12"/>
        <rFont val="Cambria"/>
        <family val="1"/>
      </rPr>
      <t xml:space="preserve">  and concrete plasticizer, </t>
    </r>
    <r>
      <rPr>
        <b/>
        <sz val="12"/>
        <rFont val="Cambria"/>
        <family val="1"/>
      </rPr>
      <t>CONMIX MEGA FLOW P4</t>
    </r>
    <r>
      <rPr>
        <sz val="12"/>
        <rFont val="Cambria"/>
        <family val="1"/>
      </rPr>
      <t xml:space="preserve"> or approved equivalent to all below ground concrete work.</t>
    </r>
  </si>
  <si>
    <t>L) Masterseal 380 (BASF) or similar to be on External plastered area prior to application of the paint to prevent rainwater seepage throughout plaster.</t>
  </si>
  <si>
    <t>(h) All are according to the drawings and specification. The rates shall cover all the works completely unless other wise measured separately.</t>
  </si>
  <si>
    <t>(e) Rates shall include for complete supply, installation, ducting, wiring, pipe work (insulated liquid, gas and drain), electrical and fixings as per the drawings.</t>
  </si>
  <si>
    <t>(f) Rate to include builders works as necessary complete the works.</t>
  </si>
  <si>
    <t>(g) Rate shall include all the works completely unless otherwise measured separately.</t>
  </si>
  <si>
    <t xml:space="preserve">( c) The contractor shall submit shop drawings of AC  and Exhaust System. The capacity shall be determined by the contractor. </t>
  </si>
  <si>
    <t>On practical completion of project the contractor should at not extra cost thoroughly clean out each room by washing all floors, cleaning glasses, removing paint stains, mortar droppings, and clear site completely of all debris and restore to original conditions, with all services interrupted during  construction.</t>
  </si>
  <si>
    <t>Point Wiring</t>
  </si>
  <si>
    <t xml:space="preserve">(h) Rates shall include all costs associated with provision of all holes , openings , chases in block walls , duct and other builders work completely. </t>
  </si>
  <si>
    <t>(i)Rates for all electrical panels shall include for supply and installation of all necessary MCCB's, MCB's, EFR's, ELCB's auxiliary contacts, Volt meters, ammeters, kWh meters, indicator lamps, selector switches, inter connecting copper bus bars, inter locks aligning and grounding the panel, interconnections, internal wiring instrument wiring loops, connecting to switch gears, cable gland lugs, steel channels and necessary hardware fixing and insulating materials with fully enclosed metal clad panels and distribution boards where ever necessary and complete as shown in drawing and comply with the specifications, and as per relevant latest B.S. standards and I.E.T. regulations and all complete to working order to the approval of the Engineer.</t>
  </si>
  <si>
    <t>(a)Rates shall include for all conduits, conduit fittings, clips, earth cables, draw wire, wiring accessories, hardware fixing, insulating materials, making holes and chases in brick work, concrete work...etc. and making good the same.</t>
  </si>
  <si>
    <t>(b)Rate for lamp point shall include for cables, ceiling roses, flexible wire, bulb holders, and flush type switches, flush boxes etc..</t>
  </si>
  <si>
    <t>( c)Rates for socket outlets shall be inclusive of cables, switch socket outlets of correct rating, sunk boxes etc.</t>
  </si>
  <si>
    <t>(d)All cables for equipment's and units designated to function under fire condition to be in fire rated cables and steel conduits as indicated and rates shall include  accordingly.</t>
  </si>
  <si>
    <t>(f) All 5A/10A circuit shall be wired in min 2x1/1.13 mm2 PVC insulated sheathed Cu cables and earth cable taken through minimum size of 20 mm PVC conduit unless otherwise specified .   All corridors &amp; staircases area lighting shall be wired  with 2x2.5 mm2 PVC/PVC Cu+2.5mm2E PVC Cu cables drawn in PVC Conduits</t>
  </si>
  <si>
    <t>€ All lighting cables shall be 1.5mm2 and power circuits   shall include earth cable of 2.5mm2 unless otherwise specified</t>
  </si>
  <si>
    <t xml:space="preserve">(d) Contractor shall get approval from the Engineer for Electrical fittings before installation. </t>
  </si>
  <si>
    <t>© Rates shall also include for all the fixing material such as rawl plugs, hooks, chains, flexible cords...etc.</t>
  </si>
  <si>
    <t>(b) Rates shall also include for supply and installation of all the fittings complete with all the accessories, such as starters, bulbs, chokes, power factor correction capacitors…etc.</t>
  </si>
  <si>
    <t>(g) All 13A/15A circuit/Socket outlet shall be wired in min 2x7/0.067 mm2 PVC insulated sheathed Cu cables and earth cable taken through minimum size of 2.5 mm PVC conduit .All corridors &amp; staircases area small power outlets  shall be wired  with 2x4 mm2 PVC/PVC Cu+2.5mm2E PVC Cu cables drawn in PVC Conduits</t>
  </si>
  <si>
    <t>(h) Contractor shall get  the approval for position of fittings indicated in  drawings from Architect/Engineer before commencing the work</t>
  </si>
  <si>
    <t>(i) Electrical wiring accessories, fixtures etc shall be "HAGER" or equivalent brand</t>
  </si>
  <si>
    <t>The General Contractor is to provide any sum he considers necessary in complying with the following requirements and terms.  The monetary value of any item which is left unpriced  shall  be deemed to have been included in the rates of each item of work in the Bill of Quantities.</t>
  </si>
  <si>
    <t>The Contractor shall be deemed to have satisfied himself as to the correctness and sufficiency of his tender for the works and of the rates and prices stated in the priced Bill of Quantities, which rates and prices shall be inclusive of all ancillary and other works and expenditure whether separately or specifically mentioned or described in the Contract Documents or not, which are either indispensably necessary to carry out and bring completion the works described in the Contract Documents or which may continently become necessary to overcome difficulties’ before completion.</t>
  </si>
  <si>
    <t>Where any clause or item in these Bills of Quantities is not priced, it shall be deemed that the cost of such clause or item has been allowed elsewhere within these Bills of Quantities. No subsequent claim against such item or clause will be considered.</t>
  </si>
  <si>
    <t>The Bill of Quantities  are prepared and grouped  in sections.  Within each section the items  are  set  out in trade order.</t>
  </si>
  <si>
    <t>The General Contractor is requested to check the number of  pages of the Bill of Quantities  and if any page is missing or duplicating or if any figure is indistinctive, he shall  notify the Project Manager who  will  rectify  the matter.  No claims for loss consequent  upon the General Contractor's failure to observe this Clause will be considered.</t>
  </si>
  <si>
    <t>“Approved equivalent” shall mean material, product, component or assembly having a similar standard of quality and identical level of performance in all respect of the materials and/or product specified. The contractor shall ensure such instruction adhered when submitting the sample for approval. Any sub standard materials and performance will be subjected to a cost reduction by Engineer.</t>
  </si>
  <si>
    <t xml:space="preserve">Wherever  the term  "Ditto"  appears in the Bill of Quantities, the item concerned will be interpreted  in the  context of the preceding items.  The term may refer to a single word or phrase. Wherever the term  "Allow"  occur in the Generally and Preliminaries, the General Contractor shall provide cost/price on such items.  The cost / price indicated on such items will be at the General Contractor's risk and no adjustment in relation thereto will be made at the Final Account, except  where such adjustment  is expressly provided for in the Conditions of Contract.  In the absence of any price against such items, the cost of such items will be deemed to be included on the other rates contained in the Bill of Quantities.  </t>
  </si>
  <si>
    <t>Wherever the term  "Provisional Sum"  occur in the  Main Works, the  General Contractor  shall  provide cost on  such items.   The cost  indicated on such items will be subject  to  remeasurement based on the actual quantity  installed.  Provisional Sums may be  used  in whole or in part as  directed in writing by the Project Manager.   The balance  shall be deductible from the Contract Price.</t>
  </si>
  <si>
    <t>All items in the Bill of Quantities shall  be priced in detail not grouped together as total prices for any trades or sections.</t>
  </si>
  <si>
    <t>The items of work and corresponding quantities indicated in the Bill of Quantities should remain unchanged.</t>
  </si>
  <si>
    <t>The General Contractor shall be deemed to have taken into account all possible inclement weather when preparing his Bid and shall not be entitled to extra payment by reason of the occurrence or effect of excessive wind, typhoon or other meteoritical phenomena.</t>
  </si>
  <si>
    <t>The General Contractor shall be responsible for checking all drawings issued to him and if he finds discrepancies in the drawings he shall, before proceeding with the works, inform the Engineer of such discrepancies and the Engineer's ruling shall be taken as final.
No claims by the Contractor for any extra costs incurred as a result of discrepancies in the Contract Drawings will be entertained if he fails to inform the Engineer of such discrepancies before proceeding with the Works.</t>
  </si>
  <si>
    <t>The rates and prices inserted shall be deemed to have allowed for compliance with the above stipulations and other documents forming part of the Contract.  All rates and prices entered against items measured and described in the Bills of Quantities shall be for the full inclusive value of the finished work described or shown on the Drawings or stipulated in the Specifications.</t>
  </si>
  <si>
    <t>Wherever contractor is responsible for design the design shall be subject to engineer's/Project-in-charge's approval prior to execution/implementation of such works. The cotractor is assumed to have included all relevant costs for design under the same item.</t>
  </si>
  <si>
    <t>The BOQ is prepared as the guide to be used while preparing the INTERIM payment certificates</t>
  </si>
  <si>
    <t>PREAMBLE NOTES</t>
  </si>
  <si>
    <t>The Contract is a Lump Sum Contract unless specified otherwise</t>
  </si>
  <si>
    <t>RC Columns</t>
  </si>
  <si>
    <t>Below Ground Walls</t>
  </si>
  <si>
    <t>Internal Walls</t>
  </si>
  <si>
    <t>Plastering 20mm thk. (10+10mm)  2 coats Plain Cement Plaster, 1:4 cement to river sand mix ratio on both sides of below ground walls with bituminous waterprooing application on both sides.</t>
  </si>
  <si>
    <t>Supply and complete Installation of:</t>
  </si>
  <si>
    <t>Where there may be any discrepancies between the drawings and BOQ , details given in the drawings shall proceed.</t>
  </si>
  <si>
    <t>Ceiling putty &amp; painting</t>
  </si>
  <si>
    <t>d) Rate shall include skirting for all floor finishing works except on toilets.</t>
  </si>
  <si>
    <t>FINISHING WORKS</t>
  </si>
  <si>
    <t>Tiling Works</t>
  </si>
  <si>
    <t>Painting Works</t>
  </si>
  <si>
    <t xml:space="preserve">a)Rate shall include prepare surface for approved bedding tiles with reach bedding materials as per the technical specifications &amp; approved working drawings, fix tiles with ct grout in a precise manner to maintain correct alignment, applying tile grout and wiping any excess grout to ensure the required standards of finished works.
Rates shall include for: fixing, bedding, grouting, and pointing materials; making good around pipes, sanitary fixtures, and similar; cleaning down and polishing any other similar works to ensure the required finish.
</t>
  </si>
  <si>
    <t>Floor Tiling</t>
  </si>
  <si>
    <t>Putty &amp; Painting 2 coat of wall sealer, 2 coats of emulsion white matt paint finish to suspended ceiling and Soffit of RC Slab.</t>
  </si>
  <si>
    <t>(a) All the light fixtures to be  without any defects to the complete satisfaction of the Architect/Engineer.</t>
  </si>
  <si>
    <t>Fixtures</t>
  </si>
  <si>
    <t>(c) Rates shall include for electrical conduits, fittings, equipment and similar all fixings to various building surfaces and also all elecetrical work  shall be carried out according to STELCO &amp; MEA standards and specifications.</t>
  </si>
  <si>
    <t>(j) All outdoor lights shall be IP66 rated</t>
  </si>
  <si>
    <t>(k) All outdoor &amp; toilet sockets &amp; switches shall be in waterproof casing</t>
  </si>
  <si>
    <t>(l) rate shall include for 2hr backup rechargeable power pack connected to light where specified</t>
  </si>
  <si>
    <r>
      <t>1.5mm</t>
    </r>
    <r>
      <rPr>
        <vertAlign val="superscript"/>
        <sz val="12"/>
        <rFont val="Cambria"/>
        <family val="1"/>
      </rPr>
      <t>2</t>
    </r>
    <r>
      <rPr>
        <sz val="12"/>
        <rFont val="Cambria"/>
        <family val="1"/>
      </rPr>
      <t xml:space="preserve"> cable to light &amp; Fan fixtures </t>
    </r>
  </si>
  <si>
    <t>Note: rate shall include for cables, electrical provisions and connection</t>
  </si>
  <si>
    <t xml:space="preserve">(i) All FCU &amp; CU units shall be provided with 15A power socket outlets as required  </t>
  </si>
  <si>
    <t xml:space="preserve">(j) Power sockets shall be provided for all electrical exhaust units as required  </t>
  </si>
  <si>
    <t>a) Excavation shall be carried out in all type of materials and by whatever means are necessary accurately to the lines and levels shown in the approved drawing. No blasting of any kind will be permitted. Excavation for foundations and will include timbering of soil faces.  Excavation quantities are measured to the faces of concrete members. Rates shall include for leveling, grading, trimming compacting to faces of excavation, keeping sides plumb, backfilling, consolidating and disposing surplus soil and include for all additional excavation required to place the formwork / shuttering etc.</t>
  </si>
  <si>
    <t>BILL No: 07</t>
  </si>
  <si>
    <t>TOTAL OF BILL No: 09 - Carried over to summary</t>
  </si>
  <si>
    <t>b) Rate shall include waterproofing membrane below floor screeding for all toilets, wet kitchens and outdoor areas.</t>
  </si>
  <si>
    <t>300 x 300 ceramic floor tiles</t>
  </si>
  <si>
    <t>(g)Rates shall include for fabrication and erection of scaffolding and temporary supports and fixing in to position.</t>
  </si>
  <si>
    <t>Polythene damp proof membrane 18 gauge to recive foundation and foundation beams. Rate shall include for: dressing around and sealing to all penetrations.</t>
  </si>
  <si>
    <t>50mm thk 1:2:4 Concrete Blinding to receive  foundation &amp; foundation beams</t>
  </si>
  <si>
    <t>100mm thk Ground Slab</t>
  </si>
  <si>
    <t>Any adjustments, missing items, works, etc that are not specified in this BOQ but specified in drawings, specifications, etc and other document forming part of the contract that the contractor may deemed to consider necessary to complete the works should be written below and on similar continuation sheets if required, and the net amount of the adjustments is to be carried to the summary.</t>
  </si>
  <si>
    <t>BILL No: 01</t>
  </si>
  <si>
    <t>DEMOLITION &amp; REMOVAL</t>
  </si>
  <si>
    <t>BILL No: 02 DEMOLITION &amp; REMOVAL</t>
  </si>
  <si>
    <t>BILL No: 03 EARTHWORKS</t>
  </si>
  <si>
    <t>BILL No: 04 WATERPROOFING</t>
  </si>
  <si>
    <t>BILL No: 05 CONCRETE WORKS</t>
  </si>
  <si>
    <t>BILL No: 06 MASONRY AND PLASTERING</t>
  </si>
  <si>
    <t>BILL No: 07 DOORS &amp; WINDOWS</t>
  </si>
  <si>
    <t>Bill No: 08</t>
  </si>
  <si>
    <t>BILL No: 08 - WOOD &amp; METAL WORKS</t>
  </si>
  <si>
    <t>BILL No: 09</t>
  </si>
  <si>
    <t>BILL No: 09 - FINISHING WORKS</t>
  </si>
  <si>
    <t>(c)	Rates for setting aside for re-use shall include cleaning, stacking, protecting and dispatching from, and the subsequent returning to site as required.</t>
  </si>
  <si>
    <t>(d) Rates for cutting out existing structures shall include; using chisels, sledge  hammers, pneumatic tools, flame cutters, diamond cores and other equipments/processes of various descriptions in cutting openings, quoining up jambs, forming recessed reveals, toothing and bonding, preparing thresholds and cut edges, providing necessary safety and  security measures, installing temporary supports as required, cleaning and stacking materials required for making good, removing all debris from site.</t>
  </si>
  <si>
    <t>(e) Rates shall include for: removal of doors, windows , sanitary and electrical fixtures without damage and demolition of the masonry walls ,floor tiles and clearing the area by disposing off debris in specified location. Rate shall also include for making good of any affected areas.</t>
  </si>
  <si>
    <t>(f) Rates shall include for the proper stacking &amp; storage of the removed items which are to be reused.</t>
  </si>
  <si>
    <t>(b) Rates for demolishing existing structure shall include; breaking up and pulling down of structures and its associated substructure , and removing all incidental debris, cleaning and stacking materials required for making  good, casing, covering up and protecting works to be retained or left intact, carrying out the works in sequence or phases; including piecemeal works.</t>
  </si>
  <si>
    <t>(a) Cost to include supply of material, labour, tools, &amp; equipment,	scaffolding, consumables (nails,screws,bolts,nuts,washer ,etc.), culling &amp; forming, technical supervision and all other incidentals necessary to complete the work all in accordance with plans &amp; specification.</t>
  </si>
  <si>
    <t xml:space="preserve">Allow provision for all on and off site management cost including costs of foreman and assistants, site office, Internet &amp; telephone Facilities and equipments for site office and other Operational costs for site office. The Contractor shall constantly keep upon the Works on a full-time basis, the following key site personnel:-
</t>
  </si>
  <si>
    <t>Allow Provision for services and facilities such as  water,  power supply, food, lodging and the like.</t>
  </si>
  <si>
    <t>Demolition of existing block masonry wall as shown in the drawing. Rate shall include for labour, tools, machineries, cleaning &amp; removal of debris to a dumping site approved by council.</t>
  </si>
  <si>
    <t>Provide all necessary temporary fencing, hoarding, scaffolding, Safety nets, screens, fans, planked footways, guardrails, gantries, and the like to seal off the site and for the protection of the public and the occupants of any local or statutory authority, law or regulations and to the satisfaction of the Engineer. Provide all necessary lighting to same at night and for removing and making good any damage resulting there from on completion.
Rate shall include for providing temporary support  such as jacks &amp; 75x250mm temporary timber beam for existing roof until 28 days after casting RC beam.</t>
  </si>
  <si>
    <t>Demolition &amp; removal of existing ceiling complete with timber frame. Rate shall include for labour, tools, machineries, cleaning &amp; removal of debris to a dumping site approved by council.</t>
  </si>
  <si>
    <t>(b) If required, for dewatering works, rate shall include for taking all Authority approvals and all necessary mitigation measures.</t>
  </si>
  <si>
    <t>Backfilling using excavated materials to receive below concrete structures.</t>
  </si>
  <si>
    <r>
      <t xml:space="preserve">Apply </t>
    </r>
    <r>
      <rPr>
        <b/>
        <sz val="12"/>
        <rFont val="Cambria"/>
        <family val="1"/>
      </rPr>
      <t>CONMIX MOYA PROOF WS2</t>
    </r>
    <r>
      <rPr>
        <sz val="12"/>
        <rFont val="Cambria"/>
        <family val="1"/>
      </rPr>
      <t xml:space="preserve"> or equivalent Water Proofing membrane on top of terrace foor screed.</t>
    </r>
  </si>
  <si>
    <r>
      <t xml:space="preserve">Add water proofing admixture, </t>
    </r>
    <r>
      <rPr>
        <b/>
        <sz val="12"/>
        <rFont val="Cambria"/>
        <family val="1"/>
      </rPr>
      <t xml:space="preserve"> CONMIX MEGA FLOW P4</t>
    </r>
    <r>
      <rPr>
        <sz val="12"/>
        <rFont val="Cambria"/>
        <family val="1"/>
      </rPr>
      <t xml:space="preserve"> or approved equivalent to all above ground concrete work. Add water proofing admixture, C</t>
    </r>
    <r>
      <rPr>
        <b/>
        <sz val="12"/>
        <rFont val="Cambria"/>
        <family val="1"/>
      </rPr>
      <t>ONMIX MEGA ADD WL2</t>
    </r>
    <r>
      <rPr>
        <sz val="12"/>
        <rFont val="Cambria"/>
        <family val="1"/>
      </rPr>
      <t xml:space="preserve"> to terrace floor slab in addition to Mega Flow P4.</t>
    </r>
  </si>
  <si>
    <t>Tie Beams</t>
  </si>
  <si>
    <t xml:space="preserve">Roof Beams </t>
  </si>
  <si>
    <t>6mm dia bars  @ 250mm c/c</t>
  </si>
  <si>
    <t>Roof Floor Slab</t>
  </si>
  <si>
    <t>10mm dia bars</t>
  </si>
  <si>
    <t>Allow provision for removal of existing services such as electrical &amp; network fixtures, cables,  wiring, condiuts, removal of existing DB box, making good anround any cuttings, drills etc. Rate shall include for labour, tools, machineries, cleaning &amp; removal of debris to a dumping site approved by council. Any reusable materials to be handed over / reused as per the instruction of council representative.</t>
  </si>
  <si>
    <t>Removal of existing door size 950x2600mm. Rate shall include for labour, tools, machineries, cleaning &amp; removal of debris to a dumping site approved by council.</t>
  </si>
  <si>
    <t>Dittoo but 1618x1314mm fixed glass window.</t>
  </si>
  <si>
    <t>100mm thick hollow block masonry wall, bricks laid to form alternate courses of headers and stretchers, laid on and incl. mortar</t>
  </si>
  <si>
    <t>100mm thick solid block masonry wall, bricks laid to form alternate courses of headers and stretchers, laid on and incl. mortar</t>
  </si>
  <si>
    <t>W1 - 1618 x 1520mm Aluminum framed window with glass</t>
  </si>
  <si>
    <t>FG - 1618 x 1314mm Aluminum framed fixed glass window</t>
  </si>
  <si>
    <t>SS Railing</t>
  </si>
  <si>
    <t>Wall Stiffner members incl RC Lintel Beams, Sill beams, Stiffner columns, stiffner beams, RC Lip line etc.</t>
  </si>
  <si>
    <t>Fabrication &amp; installation 1100mm high SS railing complete with 50mm dia top and bottom rail, 25mm dia SS mid rails, bolts, nuts, washers, etc required for complete installation.</t>
  </si>
  <si>
    <t>e) The tile material shall be of medium quality</t>
  </si>
  <si>
    <t>Painting</t>
  </si>
  <si>
    <t>Painting 2 coat of wall sealer, 2 coats of weather proof paint as specified to;</t>
  </si>
  <si>
    <t>External Walls (existing walls and new walls)</t>
  </si>
  <si>
    <t xml:space="preserve">Painting 1 coat of wall sealer &amp; 2 coats of approved paint as specified to; </t>
  </si>
  <si>
    <t>Internal Walls and Concrete Surfaces (existing walls &amp; new walls)</t>
  </si>
  <si>
    <t>Cleaning, removal of existing paint in existing internal &amp; external walls.</t>
  </si>
  <si>
    <t>300 x 300 non skid ceramic floor tiles</t>
  </si>
  <si>
    <t>FURNITURES</t>
  </si>
  <si>
    <t>(a) Rate shall include for supply &amp; complete installation</t>
  </si>
  <si>
    <t>Allow Provision for Carrying out testing and commissioning as per the employers requirment  for all components of the Electrical System and Obtain Fenaka Approval for Permanent Electrical Connection to the building.</t>
  </si>
  <si>
    <t>1x26W compact fluorescent light in ceiling mount luminaire</t>
  </si>
  <si>
    <t>Dia 12006mm dia decorative ceiling fan</t>
  </si>
  <si>
    <t>Emergency light with 2hr power pack</t>
  </si>
  <si>
    <t>1 gang 1 way switch</t>
  </si>
  <si>
    <t>Supply and installation of Distribution Boards complete with MCBs, ELCBs, Breakers, etc any other item required to working order, wall mounted steel powder coated IP44 enclouser with neutral link, earth bar and required accessories required for complete installation as per the specifications. Rate shall include for wiring and connection from electrical fixtures. every power point shall be connected to separate breaker &amp; every 4 lights shall be connected to separate breaker.</t>
  </si>
  <si>
    <t>2 gang 13A socket outlet  floor</t>
  </si>
  <si>
    <t>1 gang 13A socket outlet  at 2000 mm  
from FFL</t>
  </si>
  <si>
    <t>1 gang 15A socket outlet  at 2500 mm  
above finished floor level</t>
  </si>
  <si>
    <t xml:space="preserve">Computer network outlet (RJ45  connectors) </t>
  </si>
  <si>
    <t>Building access card reader complete with door phone unit, push button and connection to main server.</t>
  </si>
  <si>
    <t>Supply, test &amp; commission monitoring system  CCTV Cameras (Dome / Bullet Type), (CCTV Monitor with 13A socket, including NVR, switches [manageable &amp; Unmanageable), router], network cables, etc. The rate shall be inclusive of complete work including the wiring network, power connection, with  all required fittings and accessories and testing the complete system etc. Rate shall be inclusive of providing pole/ brackets where required with all relevant works and installing cameras on it as per approved detail design and direction of Engineer/Project-in-charge.</t>
  </si>
  <si>
    <t>(h) All Indoor and Outdoor AC Units shall be "GREE" or equivalent brand</t>
  </si>
  <si>
    <t>Supply and Complete Installation of wall mount A/C - 24000 BTU. Rate shall Include All Pipe Works, indoor units, outdoor units and all required accessories for Complete Installation.</t>
  </si>
  <si>
    <t>Office Tables 1.3x0.69m with cubicle height 1.22m</t>
  </si>
  <si>
    <t>Office Chairs</t>
  </si>
  <si>
    <t>Allow provision for providing additional condiut points from DB to server location through wall.</t>
  </si>
  <si>
    <t>Fan / Light Dimmer</t>
  </si>
  <si>
    <t>BILL No 1: GENERAL &amp; PRELIMINARIES</t>
  </si>
  <si>
    <t>5.1.3</t>
  </si>
  <si>
    <t>5.1.4</t>
  </si>
  <si>
    <t>5.2.3</t>
  </si>
  <si>
    <t>6.1.1</t>
  </si>
  <si>
    <t>6.1.2</t>
  </si>
  <si>
    <t>6.2.1</t>
  </si>
  <si>
    <t>6.2.2</t>
  </si>
  <si>
    <t>BILL No: 10 - ELECTRICAL INSTALLATIONS</t>
  </si>
  <si>
    <t>10.4.1</t>
  </si>
  <si>
    <t>10.4.2</t>
  </si>
  <si>
    <t>10.4.3</t>
  </si>
  <si>
    <t>BILL No: 11 -AIR CONDITIONING &amp; EXHAUST SYSTEM</t>
  </si>
  <si>
    <t>BILL No: 12 -'FURNITURES</t>
  </si>
  <si>
    <t>BILL No:13</t>
  </si>
  <si>
    <t>BILL No: 13 - TENDERER'S ADJUSTMENTS</t>
  </si>
  <si>
    <r>
      <rPr>
        <b/>
        <sz val="11"/>
        <rFont val="Cambria"/>
        <family val="1"/>
      </rPr>
      <t>Project :</t>
    </r>
    <r>
      <rPr>
        <sz val="11"/>
        <rFont val="Cambria"/>
        <family val="1"/>
      </rPr>
      <t xml:space="preserve">  Proposed renovation &amp; extension building at Ha.Atoll Council</t>
    </r>
  </si>
  <si>
    <r>
      <rPr>
        <b/>
        <sz val="11"/>
        <rFont val="Cambria"/>
        <family val="1"/>
      </rPr>
      <t>Client :</t>
    </r>
    <r>
      <rPr>
        <sz val="11"/>
        <rFont val="Cambria"/>
        <family val="1"/>
      </rPr>
      <t xml:space="preserve"> Ha.Atoll Council</t>
    </r>
  </si>
  <si>
    <t xml:space="preserve">Location:  </t>
  </si>
  <si>
    <t>PROPOSED RENOVATION &amp; EXTENSION BUILDING</t>
  </si>
  <si>
    <t>HA.ATOLL COUNCIL</t>
  </si>
  <si>
    <t xml:space="preserve">D1 - 900 x 2200mm Aluminum framed door with viewing glass </t>
  </si>
  <si>
    <t>Allow provision for supply &amp; laying  47m 16sqm cable and supply &amp; installation of 3 phase  Panel boad complete with conenction etc.</t>
  </si>
  <si>
    <t xml:space="preserve">Supply and Installation of gypsum board ceiling on 600x600mm timber frame complete with all required tools, temporary structures, consumables etc (Existing IT Room, Existing ID Room, Store Rooms, IT Extension &amp; ID Extension, Toilet Area Walk Way). </t>
  </si>
  <si>
    <t>Filing Cabinet 2.4 x 2.4 x 0.45m to employers requirement and specification</t>
  </si>
  <si>
    <t>Filing Cabinet 4.4 x 2.4 x 0.45m to employers requirement and specification</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</si>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</sst>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42" x14ac:knownFonts="1">
    <font>
      <sz val="11"/>
      <color theme="1"/>
      <name val="Calibri"/>
      <family val="2"/>
      <scheme val="minor"/>
    </font>
    <font>
      <sz val="11"/>
      <color theme="1"/>
      <name val="Calibri"/>
      <family val="2"/>
      <scheme val="minor"/>
    </font>
    <font>
      <sz val="11"/>
      <color theme="1"/>
      <name val="Cambria"/>
      <family val="1"/>
    </font>
    <font>
      <sz val="10"/>
      <name val="Arial Black"/>
      <family val="2"/>
    </font>
    <font>
      <b/>
      <sz val="11"/>
      <name val="Cambria"/>
      <family val="1"/>
    </font>
    <font>
      <sz val="11"/>
      <name val="Cambria"/>
      <family val="1"/>
    </font>
    <font>
      <b/>
      <sz val="12"/>
      <name val="Cambria"/>
      <family val="1"/>
    </font>
    <font>
      <sz val="12"/>
      <name val="Cambria"/>
      <family val="1"/>
    </font>
    <font>
      <b/>
      <u/>
      <sz val="11"/>
      <name val="Cambria"/>
      <family val="1"/>
    </font>
    <font>
      <sz val="11"/>
      <color indexed="8"/>
      <name val="Cambria"/>
      <family val="1"/>
    </font>
    <font>
      <sz val="10"/>
      <name val="Arial"/>
      <family val="2"/>
    </font>
    <font>
      <sz val="11"/>
      <name val="Arial"/>
      <family val="2"/>
    </font>
    <font>
      <b/>
      <sz val="11"/>
      <color indexed="8"/>
      <name val="Cambria"/>
      <family val="1"/>
    </font>
    <font>
      <u/>
      <sz val="11"/>
      <color indexed="8"/>
      <name val="Cambria"/>
      <family val="1"/>
    </font>
    <font>
      <sz val="10"/>
      <name val="Cambria"/>
      <family val="1"/>
    </font>
    <font>
      <sz val="12"/>
      <color theme="1"/>
      <name val="Cambria"/>
      <family val="1"/>
    </font>
    <font>
      <b/>
      <u/>
      <sz val="12"/>
      <name val="Cambria"/>
      <family val="1"/>
    </font>
    <font>
      <b/>
      <sz val="12"/>
      <color theme="1"/>
      <name val="Cambria"/>
      <family val="1"/>
    </font>
    <font>
      <u/>
      <sz val="12"/>
      <name val="Cambria"/>
      <family val="1"/>
    </font>
    <font>
      <b/>
      <u/>
      <sz val="12"/>
      <color theme="1"/>
      <name val="Cambria"/>
      <family val="1"/>
    </font>
    <font>
      <vertAlign val="superscript"/>
      <sz val="12"/>
      <name val="Cambria"/>
      <family val="1"/>
    </font>
    <font>
      <sz val="12"/>
      <color rgb="FFFF0000"/>
      <name val="Cambria"/>
      <family val="1"/>
    </font>
    <font>
      <b/>
      <sz val="20"/>
      <name val="Cambria"/>
      <family val="1"/>
    </font>
    <font>
      <b/>
      <sz val="14"/>
      <name val="Cambria"/>
      <family val="1"/>
    </font>
    <font>
      <b/>
      <sz val="10"/>
      <name val="Cambria"/>
      <family val="1"/>
    </font>
    <font>
      <i/>
      <sz val="12"/>
      <name val="Cambria"/>
      <family val="1"/>
    </font>
    <font>
      <b/>
      <i/>
      <sz val="12"/>
      <name val="Cambria"/>
      <family val="1"/>
    </font>
    <font>
      <b/>
      <i/>
      <u/>
      <sz val="12"/>
      <name val="Cambria"/>
      <family val="1"/>
    </font>
    <font>
      <i/>
      <u/>
      <sz val="12"/>
      <name val="Cambria"/>
      <family val="1"/>
    </font>
    <font>
      <i/>
      <sz val="12"/>
      <color theme="1"/>
      <name val="Cambria"/>
      <family val="1"/>
    </font>
    <font>
      <sz val="8"/>
      <name val="Calibri"/>
      <family val="2"/>
      <scheme val="minor"/>
    </font>
    <font>
      <i/>
      <sz val="12"/>
      <color indexed="8"/>
      <name val="Cambria"/>
      <family val="1"/>
    </font>
    <font>
      <b/>
      <i/>
      <u/>
      <sz val="12"/>
      <color theme="1"/>
      <name val="Cambria"/>
      <family val="1"/>
    </font>
    <font>
      <b/>
      <u/>
      <sz val="14"/>
      <name val="Cambria"/>
      <family val="1"/>
    </font>
    <font>
      <b/>
      <sz val="18"/>
      <color theme="1"/>
      <name val="Cambria"/>
      <family val="1"/>
    </font>
    <font>
      <sz val="9"/>
      <name val="Times New Roman"/>
      <family val="1"/>
    </font>
    <font>
      <sz val="9"/>
      <color theme="1"/>
      <name val="Times New Roman"/>
      <family val="1"/>
    </font>
    <font>
      <sz val="10"/>
      <color rgb="FF000000"/>
      <name val="Arial"/>
      <family val="2"/>
    </font>
    <font>
      <b/>
      <sz val="10"/>
      <color indexed="8"/>
      <name val="Cambria"/>
      <family val="1"/>
    </font>
    <font>
      <sz val="10"/>
      <color rgb="FF000000"/>
      <name val="Cambria"/>
      <family val="1"/>
    </font>
    <font>
      <b/>
      <u/>
      <sz val="10"/>
      <color rgb="FF000000"/>
      <name val="Cambria"/>
      <family val="1"/>
    </font>
    <font>
      <i/>
      <u/>
      <sz val="12"/>
      <color theme="1"/>
      <name val="Cambria"/>
      <family val="1"/>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style="hair">
        <color auto="1"/>
      </bottom>
      <diagonal/>
    </border>
  </borders>
  <cellStyleXfs count="10">
    <xf numFmtId="0" fontId="0" fillId="0" borderId="0"/>
    <xf numFmtId="164" fontId="1" fillId="0" borderId="0" applyFont="0" applyFill="0" applyBorder="0" applyAlignment="0" applyProtection="0"/>
    <xf numFmtId="164" fontId="3" fillId="0" borderId="0" applyFont="0" applyFill="0" applyBorder="0" applyAlignment="0" applyProtection="0"/>
    <xf numFmtId="0" fontId="10" fillId="0" borderId="0"/>
    <xf numFmtId="0" fontId="11" fillId="0" borderId="0"/>
    <xf numFmtId="0" fontId="3" fillId="0" borderId="0"/>
    <xf numFmtId="164" fontId="11" fillId="0" borderId="0" applyFont="0" applyFill="0" applyBorder="0" applyAlignment="0" applyProtection="0"/>
    <xf numFmtId="9" fontId="1" fillId="0" borderId="0" applyFont="0" applyFill="0" applyBorder="0" applyAlignment="0" applyProtection="0"/>
    <xf numFmtId="164" fontId="10" fillId="0" borderId="0" applyFont="0" applyFill="0" applyBorder="0" applyAlignment="0" applyProtection="0"/>
    <xf numFmtId="0" fontId="37" fillId="0" borderId="0"/>
  </cellStyleXfs>
  <cellXfs count="237">
    <xf numFmtId="0" fontId="0" fillId="0" borderId="0" xfId="0"/>
    <xf numFmtId="0" fontId="6" fillId="0" borderId="0"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6" fillId="0" borderId="4" xfId="1"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wrapText="1"/>
    </xf>
    <xf numFmtId="164" fontId="6" fillId="0" borderId="4" xfId="1" applyFont="1" applyFill="1" applyBorder="1" applyAlignment="1">
      <alignment horizontal="center" vertical="center" wrapText="1"/>
    </xf>
    <xf numFmtId="0" fontId="4" fillId="0" borderId="0" xfId="3" applyFont="1" applyAlignment="1">
      <alignment horizontal="center" vertical="center"/>
    </xf>
    <xf numFmtId="0" fontId="5" fillId="0" borderId="0" xfId="3" applyFont="1" applyAlignment="1">
      <alignment horizontal="center" vertical="center"/>
    </xf>
    <xf numFmtId="0" fontId="5" fillId="0" borderId="0" xfId="4" applyFont="1" applyAlignment="1">
      <alignment horizontal="center" vertical="center"/>
    </xf>
    <xf numFmtId="0" fontId="5" fillId="0" borderId="0" xfId="5" applyFont="1" applyAlignment="1">
      <alignment horizontal="center" vertical="center"/>
    </xf>
    <xf numFmtId="0" fontId="8" fillId="0" borderId="0" xfId="3" applyFont="1" applyAlignment="1">
      <alignment horizontal="center" vertical="center"/>
    </xf>
    <xf numFmtId="164" fontId="4" fillId="0" borderId="0" xfId="3" applyNumberFormat="1" applyFont="1" applyAlignment="1">
      <alignment horizontal="center" vertical="center"/>
    </xf>
    <xf numFmtId="0" fontId="12" fillId="2" borderId="10" xfId="5" applyFont="1" applyFill="1" applyBorder="1" applyAlignment="1">
      <alignment horizontal="center" vertical="center" wrapText="1"/>
    </xf>
    <xf numFmtId="0" fontId="12" fillId="2" borderId="2" xfId="5" applyFont="1" applyFill="1" applyBorder="1" applyAlignment="1">
      <alignment horizontal="center" vertical="center"/>
    </xf>
    <xf numFmtId="2" fontId="5" fillId="0" borderId="5" xfId="5" applyNumberFormat="1" applyFont="1" applyBorder="1" applyAlignment="1">
      <alignment horizontal="center" vertical="center"/>
    </xf>
    <xf numFmtId="0" fontId="9" fillId="0" borderId="4" xfId="5" applyFont="1" applyBorder="1" applyAlignment="1">
      <alignment horizontal="left" vertical="center"/>
    </xf>
    <xf numFmtId="39" fontId="9" fillId="0" borderId="0" xfId="5" applyNumberFormat="1" applyFont="1" applyAlignment="1">
      <alignment horizontal="center" vertical="center"/>
    </xf>
    <xf numFmtId="164" fontId="5" fillId="0" borderId="6" xfId="1" applyFont="1" applyBorder="1" applyAlignment="1" applyProtection="1">
      <alignment horizontal="center" vertical="center"/>
    </xf>
    <xf numFmtId="164" fontId="5" fillId="0" borderId="0" xfId="1" applyFont="1" applyAlignment="1">
      <alignment horizontal="center" vertical="center"/>
    </xf>
    <xf numFmtId="2" fontId="5" fillId="0" borderId="4" xfId="5" applyNumberFormat="1" applyFont="1" applyBorder="1" applyAlignment="1">
      <alignment horizontal="center" vertical="center"/>
    </xf>
    <xf numFmtId="39" fontId="9" fillId="0" borderId="5" xfId="5" applyNumberFormat="1" applyFont="1" applyBorder="1" applyAlignment="1">
      <alignment horizontal="center" vertical="center"/>
    </xf>
    <xf numFmtId="39" fontId="12" fillId="0" borderId="9" xfId="5" applyNumberFormat="1" applyFont="1" applyBorder="1" applyAlignment="1">
      <alignment horizontal="center" vertical="center"/>
    </xf>
    <xf numFmtId="164" fontId="4" fillId="0" borderId="11" xfId="1" applyFont="1" applyBorder="1" applyAlignment="1" applyProtection="1">
      <alignment horizontal="center" vertical="center"/>
    </xf>
    <xf numFmtId="164" fontId="5" fillId="0" borderId="0" xfId="5" applyNumberFormat="1" applyFont="1" applyAlignment="1">
      <alignment horizontal="center" vertical="center"/>
    </xf>
    <xf numFmtId="0" fontId="12" fillId="0" borderId="0" xfId="5" applyFont="1" applyAlignment="1">
      <alignment horizontal="center" vertical="center"/>
    </xf>
    <xf numFmtId="39" fontId="12" fillId="0" borderId="0" xfId="5" applyNumberFormat="1" applyFont="1" applyAlignment="1">
      <alignment horizontal="center" vertical="center"/>
    </xf>
    <xf numFmtId="164" fontId="12" fillId="0" borderId="0" xfId="1" applyFont="1" applyBorder="1" applyAlignment="1" applyProtection="1">
      <alignment horizontal="center" vertical="center"/>
    </xf>
    <xf numFmtId="164" fontId="12" fillId="0" borderId="0" xfId="6" applyFont="1" applyBorder="1" applyAlignment="1" applyProtection="1">
      <alignment horizontal="center" vertical="center"/>
    </xf>
    <xf numFmtId="164" fontId="5" fillId="0" borderId="0" xfId="6" applyFont="1" applyBorder="1" applyAlignment="1">
      <alignment horizontal="center" vertical="center"/>
    </xf>
    <xf numFmtId="0" fontId="9" fillId="0" borderId="0" xfId="5" applyFont="1" applyAlignment="1">
      <alignment horizontal="center" vertical="center"/>
    </xf>
    <xf numFmtId="164" fontId="9" fillId="0" borderId="0" xfId="6" applyFont="1" applyBorder="1" applyAlignment="1" applyProtection="1">
      <alignment horizontal="center" vertical="center"/>
    </xf>
    <xf numFmtId="0" fontId="8" fillId="0" borderId="0" xfId="5" applyFont="1" applyAlignment="1">
      <alignment horizontal="center" vertical="center"/>
    </xf>
    <xf numFmtId="165" fontId="5" fillId="0" borderId="0" xfId="5" quotePrefix="1" applyNumberFormat="1" applyFont="1" applyAlignment="1">
      <alignment horizontal="center" vertical="center"/>
    </xf>
    <xf numFmtId="0" fontId="4" fillId="0" borderId="0" xfId="5" applyFont="1" applyAlignment="1">
      <alignment horizontal="center" vertical="center"/>
    </xf>
    <xf numFmtId="39" fontId="5" fillId="0" borderId="0" xfId="5" applyNumberFormat="1" applyFont="1" applyAlignment="1">
      <alignment horizontal="center" vertical="center"/>
    </xf>
    <xf numFmtId="164" fontId="5" fillId="0" borderId="0" xfId="6" applyFont="1" applyBorder="1" applyAlignment="1" applyProtection="1">
      <alignment horizontal="center" vertical="center"/>
    </xf>
    <xf numFmtId="0" fontId="13" fillId="0" borderId="0" xfId="5" applyFont="1" applyAlignment="1">
      <alignment horizontal="center" vertical="center"/>
    </xf>
    <xf numFmtId="164" fontId="2" fillId="0" borderId="0" xfId="6" applyFont="1" applyBorder="1" applyAlignment="1">
      <alignment horizontal="center" vertical="center"/>
    </xf>
    <xf numFmtId="0" fontId="5" fillId="0" borderId="6" xfId="1" applyNumberFormat="1" applyFont="1" applyBorder="1" applyAlignment="1" applyProtection="1">
      <alignment horizontal="center" vertical="center"/>
    </xf>
    <xf numFmtId="0" fontId="5" fillId="0" borderId="12" xfId="5" applyFont="1" applyBorder="1" applyAlignment="1">
      <alignment horizontal="center" vertical="center"/>
    </xf>
    <xf numFmtId="0" fontId="9" fillId="0" borderId="3" xfId="5" applyFont="1" applyBorder="1" applyAlignment="1">
      <alignment horizontal="left" vertical="center"/>
    </xf>
    <xf numFmtId="0" fontId="9" fillId="0" borderId="9" xfId="5" applyFont="1" applyBorder="1" applyAlignment="1">
      <alignment horizontal="center" vertical="center"/>
    </xf>
    <xf numFmtId="0" fontId="5" fillId="0" borderId="0" xfId="3" applyFont="1" applyAlignment="1">
      <alignment horizontal="left" vertical="center"/>
    </xf>
    <xf numFmtId="0" fontId="4" fillId="0" borderId="0" xfId="3" applyFont="1" applyAlignment="1">
      <alignment horizontal="left" vertical="center"/>
    </xf>
    <xf numFmtId="0" fontId="15" fillId="0" borderId="0" xfId="0" applyFont="1"/>
    <xf numFmtId="0" fontId="7" fillId="0" borderId="0" xfId="1" applyNumberFormat="1" applyFont="1" applyFill="1" applyBorder="1" applyAlignment="1">
      <alignment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164" fontId="7" fillId="0" borderId="0" xfId="1" applyFont="1" applyFill="1" applyBorder="1" applyAlignment="1">
      <alignment vertical="center"/>
    </xf>
    <xf numFmtId="0" fontId="15" fillId="0" borderId="0" xfId="0" applyFont="1" applyAlignment="1">
      <alignment vertical="top"/>
    </xf>
    <xf numFmtId="0" fontId="15" fillId="0" borderId="4" xfId="0" applyFont="1" applyBorder="1" applyAlignment="1">
      <alignment horizontal="center" vertical="center"/>
    </xf>
    <xf numFmtId="0" fontId="6" fillId="0" borderId="0" xfId="1" applyNumberFormat="1" applyFont="1" applyFill="1" applyBorder="1" applyAlignment="1">
      <alignment horizontal="justify" vertical="top"/>
    </xf>
    <xf numFmtId="164" fontId="15" fillId="0" borderId="4" xfId="0" applyNumberFormat="1" applyFont="1" applyBorder="1" applyAlignment="1">
      <alignment horizontal="center" vertical="center"/>
    </xf>
    <xf numFmtId="0" fontId="7" fillId="0" borderId="0" xfId="1" applyNumberFormat="1" applyFont="1" applyFill="1" applyBorder="1" applyAlignment="1">
      <alignment horizontal="justify" vertical="top"/>
    </xf>
    <xf numFmtId="2" fontId="7" fillId="0" borderId="0" xfId="0" applyNumberFormat="1" applyFont="1" applyAlignment="1">
      <alignment horizontal="center" vertical="center"/>
    </xf>
    <xf numFmtId="0" fontId="16" fillId="0" borderId="0" xfId="1" applyNumberFormat="1" applyFont="1" applyFill="1" applyBorder="1" applyAlignment="1">
      <alignment vertical="top"/>
    </xf>
    <xf numFmtId="0" fontId="16" fillId="0" borderId="0" xfId="1" applyNumberFormat="1" applyFont="1" applyFill="1" applyBorder="1" applyAlignment="1">
      <alignment horizontal="justify" vertical="top"/>
    </xf>
    <xf numFmtId="0" fontId="15" fillId="0" borderId="0" xfId="0" applyFont="1" applyAlignment="1">
      <alignment horizontal="center" vertical="center"/>
    </xf>
    <xf numFmtId="0" fontId="14" fillId="0" borderId="0" xfId="0" applyFont="1"/>
    <xf numFmtId="0" fontId="4" fillId="0" borderId="0" xfId="0" applyFont="1" applyAlignment="1">
      <alignment horizontal="left"/>
    </xf>
    <xf numFmtId="0" fontId="4" fillId="0" borderId="0" xfId="0" applyFont="1"/>
    <xf numFmtId="0" fontId="14" fillId="0" borderId="0" xfId="0" applyFont="1" applyAlignment="1">
      <alignment horizontal="left"/>
    </xf>
    <xf numFmtId="0" fontId="24" fillId="0" borderId="0" xfId="0" applyFont="1" applyAlignment="1">
      <alignment horizontal="right"/>
    </xf>
    <xf numFmtId="0" fontId="14" fillId="0" borderId="0" xfId="0" applyFont="1" applyAlignment="1">
      <alignment horizontal="right"/>
    </xf>
    <xf numFmtId="0" fontId="5" fillId="0" borderId="0" xfId="5" applyFont="1" applyAlignment="1">
      <alignment horizontal="center" vertical="center" shrinkToFit="1"/>
    </xf>
    <xf numFmtId="0" fontId="17" fillId="0" borderId="4" xfId="0" applyFont="1" applyBorder="1" applyAlignment="1">
      <alignment horizontal="center" vertical="center"/>
    </xf>
    <xf numFmtId="0" fontId="16" fillId="0" borderId="0" xfId="2" applyNumberFormat="1" applyFont="1" applyFill="1" applyBorder="1" applyAlignment="1">
      <alignment horizontal="center" vertical="top"/>
    </xf>
    <xf numFmtId="0" fontId="6" fillId="0" borderId="4" xfId="1" applyNumberFormat="1" applyFont="1" applyFill="1" applyBorder="1" applyAlignment="1">
      <alignment horizontal="center" vertical="center"/>
    </xf>
    <xf numFmtId="2" fontId="6" fillId="0" borderId="0" xfId="1" applyNumberFormat="1" applyFont="1" applyFill="1" applyBorder="1" applyAlignment="1">
      <alignment horizontal="center" vertical="center"/>
    </xf>
    <xf numFmtId="164" fontId="7" fillId="0" borderId="4" xfId="1" applyFont="1" applyFill="1" applyBorder="1" applyAlignment="1">
      <alignment horizontal="center" vertical="center"/>
    </xf>
    <xf numFmtId="0" fontId="16" fillId="0" borderId="0" xfId="1" applyNumberFormat="1" applyFont="1" applyFill="1" applyBorder="1" applyAlignment="1">
      <alignment horizontal="center" vertical="top"/>
    </xf>
    <xf numFmtId="0" fontId="7" fillId="0" borderId="0" xfId="2" applyNumberFormat="1" applyFont="1" applyFill="1" applyBorder="1" applyAlignment="1">
      <alignment vertical="top" wrapText="1"/>
    </xf>
    <xf numFmtId="0" fontId="6" fillId="0" borderId="0" xfId="2" applyNumberFormat="1" applyFont="1" applyFill="1" applyBorder="1" applyAlignment="1">
      <alignment vertical="top" wrapText="1"/>
    </xf>
    <xf numFmtId="0" fontId="18" fillId="0" borderId="0" xfId="2" applyNumberFormat="1" applyFont="1" applyFill="1" applyBorder="1" applyAlignment="1">
      <alignment vertical="top" wrapText="1"/>
    </xf>
    <xf numFmtId="0" fontId="16" fillId="0" borderId="0" xfId="2" applyNumberFormat="1" applyFont="1" applyFill="1" applyBorder="1" applyAlignment="1">
      <alignment vertical="top"/>
    </xf>
    <xf numFmtId="0" fontId="7" fillId="0" borderId="0" xfId="2" applyNumberFormat="1" applyFont="1" applyFill="1" applyBorder="1" applyAlignment="1">
      <alignment horizontal="left" vertical="top"/>
    </xf>
    <xf numFmtId="0" fontId="7" fillId="0" borderId="1" xfId="1" applyNumberFormat="1" applyFont="1" applyFill="1" applyBorder="1" applyAlignment="1">
      <alignment horizontal="center" vertical="center"/>
    </xf>
    <xf numFmtId="0" fontId="6" fillId="0" borderId="8" xfId="1" quotePrefix="1" applyNumberFormat="1" applyFont="1" applyFill="1" applyBorder="1" applyAlignment="1">
      <alignment horizontal="left" vertical="top"/>
    </xf>
    <xf numFmtId="2" fontId="7" fillId="0" borderId="8" xfId="1" applyNumberFormat="1" applyFont="1" applyFill="1" applyBorder="1" applyAlignment="1">
      <alignment horizontal="center" vertical="center"/>
    </xf>
    <xf numFmtId="164" fontId="7" fillId="0" borderId="1" xfId="1" applyFont="1" applyFill="1" applyBorder="1" applyAlignment="1">
      <alignment horizontal="center" vertical="center"/>
    </xf>
    <xf numFmtId="164" fontId="6" fillId="0" borderId="1" xfId="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13" xfId="1" quotePrefix="1" applyNumberFormat="1" applyFont="1" applyFill="1" applyBorder="1" applyAlignment="1">
      <alignment horizontal="left" vertical="top"/>
    </xf>
    <xf numFmtId="2" fontId="6" fillId="0" borderId="13" xfId="1" applyNumberFormat="1" applyFont="1" applyFill="1" applyBorder="1" applyAlignment="1">
      <alignment horizontal="center" vertical="center"/>
    </xf>
    <xf numFmtId="164" fontId="7" fillId="0" borderId="14" xfId="1" applyFont="1" applyFill="1" applyBorder="1" applyAlignment="1">
      <alignment horizontal="center" vertical="center"/>
    </xf>
    <xf numFmtId="0" fontId="6" fillId="0" borderId="0" xfId="1" quotePrefix="1" applyNumberFormat="1" applyFont="1" applyFill="1" applyBorder="1" applyAlignment="1">
      <alignment horizontal="left" vertical="top"/>
    </xf>
    <xf numFmtId="0" fontId="7" fillId="0" borderId="0" xfId="1" quotePrefix="1" applyNumberFormat="1" applyFont="1" applyFill="1" applyBorder="1" applyAlignment="1">
      <alignment horizontal="left" vertical="top" wrapText="1"/>
    </xf>
    <xf numFmtId="0" fontId="7" fillId="0" borderId="0" xfId="1" quotePrefix="1" applyNumberFormat="1" applyFont="1" applyFill="1" applyBorder="1" applyAlignment="1">
      <alignment horizontal="justify" vertical="top"/>
    </xf>
    <xf numFmtId="0" fontId="19" fillId="0" borderId="0" xfId="1" applyNumberFormat="1" applyFont="1" applyFill="1" applyBorder="1" applyAlignment="1">
      <alignment vertical="top"/>
    </xf>
    <xf numFmtId="0" fontId="15" fillId="0" borderId="0" xfId="1" applyNumberFormat="1" applyFont="1" applyFill="1" applyBorder="1" applyAlignment="1">
      <alignment horizontal="justify" vertical="top"/>
    </xf>
    <xf numFmtId="0" fontId="15" fillId="0" borderId="0" xfId="1" quotePrefix="1" applyNumberFormat="1" applyFont="1" applyFill="1" applyBorder="1" applyAlignment="1">
      <alignment horizontal="justify" vertical="top"/>
    </xf>
    <xf numFmtId="0" fontId="7" fillId="0" borderId="4" xfId="2" applyNumberFormat="1" applyFont="1" applyFill="1" applyBorder="1" applyAlignment="1">
      <alignment horizontal="center" vertical="center" wrapText="1"/>
    </xf>
    <xf numFmtId="0" fontId="21" fillId="0" borderId="0" xfId="2" applyNumberFormat="1" applyFont="1" applyFill="1" applyBorder="1" applyAlignment="1">
      <alignment vertical="top" wrapText="1"/>
    </xf>
    <xf numFmtId="164" fontId="15" fillId="0" borderId="0" xfId="0" applyNumberFormat="1" applyFont="1"/>
    <xf numFmtId="0" fontId="16" fillId="0" borderId="0" xfId="2" applyNumberFormat="1" applyFont="1" applyFill="1" applyBorder="1" applyAlignment="1">
      <alignment vertical="top" wrapText="1"/>
    </xf>
    <xf numFmtId="0" fontId="7" fillId="0" borderId="0" xfId="2" applyNumberFormat="1" applyFont="1" applyFill="1" applyBorder="1" applyAlignment="1">
      <alignment horizontal="center" vertical="top"/>
    </xf>
    <xf numFmtId="2" fontId="15" fillId="0" borderId="4" xfId="0" applyNumberFormat="1" applyFont="1" applyBorder="1" applyAlignment="1">
      <alignment horizontal="center" vertical="center"/>
    </xf>
    <xf numFmtId="0" fontId="6" fillId="0" borderId="3" xfId="1" applyNumberFormat="1" applyFont="1" applyFill="1" applyBorder="1" applyAlignment="1">
      <alignment horizontal="center" vertical="center"/>
    </xf>
    <xf numFmtId="0" fontId="6" fillId="0" borderId="9" xfId="1" quotePrefix="1" applyNumberFormat="1" applyFont="1" applyFill="1" applyBorder="1" applyAlignment="1">
      <alignment horizontal="left" vertical="top"/>
    </xf>
    <xf numFmtId="2" fontId="6" fillId="0" borderId="9" xfId="1" applyNumberFormat="1" applyFont="1" applyFill="1" applyBorder="1" applyAlignment="1">
      <alignment horizontal="center" vertical="center"/>
    </xf>
    <xf numFmtId="164" fontId="7" fillId="0" borderId="3" xfId="1" applyFont="1" applyFill="1" applyBorder="1" applyAlignment="1">
      <alignment horizontal="center" vertical="center"/>
    </xf>
    <xf numFmtId="0" fontId="7" fillId="0" borderId="4" xfId="1" applyNumberFormat="1" applyFont="1" applyFill="1" applyBorder="1" applyAlignment="1">
      <alignment horizontal="center" vertical="center"/>
    </xf>
    <xf numFmtId="0" fontId="16" fillId="0" borderId="0" xfId="1" quotePrefix="1" applyNumberFormat="1" applyFont="1" applyFill="1" applyBorder="1" applyAlignment="1">
      <alignment horizontal="left" vertical="top" wrapText="1"/>
    </xf>
    <xf numFmtId="2" fontId="7" fillId="0" borderId="0"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8" xfId="1" quotePrefix="1" applyNumberFormat="1" applyFont="1" applyFill="1" applyBorder="1" applyAlignment="1">
      <alignment horizontal="left" vertical="top" wrapText="1"/>
    </xf>
    <xf numFmtId="2" fontId="6" fillId="0" borderId="8" xfId="1" applyNumberFormat="1" applyFont="1" applyFill="1" applyBorder="1" applyAlignment="1">
      <alignment horizontal="center" vertical="center"/>
    </xf>
    <xf numFmtId="0" fontId="6" fillId="0" borderId="0" xfId="1" applyNumberFormat="1" applyFont="1" applyFill="1" applyBorder="1" applyAlignment="1">
      <alignment vertical="center"/>
    </xf>
    <xf numFmtId="164" fontId="6" fillId="0" borderId="3" xfId="1" applyFont="1" applyFill="1" applyBorder="1" applyAlignment="1">
      <alignment horizontal="center" vertical="center"/>
    </xf>
    <xf numFmtId="0" fontId="19" fillId="0" borderId="0" xfId="0" applyFont="1" applyAlignment="1">
      <alignment vertical="top"/>
    </xf>
    <xf numFmtId="0" fontId="15" fillId="0" borderId="1" xfId="0" applyFont="1" applyBorder="1" applyAlignment="1">
      <alignment horizontal="center" vertical="center"/>
    </xf>
    <xf numFmtId="2" fontId="15" fillId="0" borderId="8"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5" fillId="0" borderId="3" xfId="0" applyFont="1" applyBorder="1" applyAlignment="1">
      <alignment horizontal="center" vertical="center"/>
    </xf>
    <xf numFmtId="2" fontId="15" fillId="0" borderId="9" xfId="0" applyNumberFormat="1" applyFont="1" applyBorder="1" applyAlignment="1">
      <alignment horizontal="center" vertical="center"/>
    </xf>
    <xf numFmtId="164" fontId="15" fillId="0" borderId="3" xfId="0" applyNumberFormat="1" applyFont="1" applyBorder="1" applyAlignment="1">
      <alignment horizontal="center" vertical="center"/>
    </xf>
    <xf numFmtId="0" fontId="7" fillId="0" borderId="0" xfId="1" applyNumberFormat="1" applyFont="1" applyFill="1" applyBorder="1" applyAlignment="1">
      <alignment vertical="top" wrapText="1"/>
    </xf>
    <xf numFmtId="0" fontId="25" fillId="0" borderId="0" xfId="1" applyNumberFormat="1" applyFont="1" applyFill="1" applyBorder="1" applyAlignment="1">
      <alignment horizontal="justify" vertical="top"/>
    </xf>
    <xf numFmtId="0" fontId="7" fillId="0" borderId="0" xfId="1" applyNumberFormat="1" applyFont="1" applyFill="1" applyBorder="1" applyAlignment="1">
      <alignment horizontal="justify" vertical="top" wrapText="1"/>
    </xf>
    <xf numFmtId="0" fontId="16" fillId="0" borderId="0" xfId="1" quotePrefix="1" applyNumberFormat="1" applyFont="1" applyFill="1" applyBorder="1" applyAlignment="1">
      <alignment horizontal="center" vertical="center" wrapText="1"/>
    </xf>
    <xf numFmtId="0" fontId="15" fillId="0" borderId="2" xfId="0" applyFont="1" applyBorder="1" applyAlignment="1">
      <alignment horizontal="center" vertical="center"/>
    </xf>
    <xf numFmtId="0" fontId="16" fillId="0" borderId="7" xfId="1" applyNumberFormat="1" applyFont="1" applyFill="1" applyBorder="1" applyAlignment="1">
      <alignment horizontal="justify" vertical="top"/>
    </xf>
    <xf numFmtId="2" fontId="15" fillId="0" borderId="7"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7" fillId="0" borderId="4" xfId="1" applyNumberFormat="1" applyFont="1" applyFill="1" applyBorder="1" applyAlignment="1">
      <alignment horizontal="left" vertical="top"/>
    </xf>
    <xf numFmtId="0" fontId="15" fillId="0" borderId="0" xfId="0" applyFont="1" applyAlignment="1">
      <alignment shrinkToFit="1"/>
    </xf>
    <xf numFmtId="0" fontId="7" fillId="0" borderId="4" xfId="1" applyNumberFormat="1" applyFont="1" applyFill="1" applyBorder="1" applyAlignment="1">
      <alignment horizontal="justify" vertical="top"/>
    </xf>
    <xf numFmtId="0" fontId="26" fillId="0" borderId="13" xfId="1" quotePrefix="1" applyNumberFormat="1" applyFont="1" applyFill="1" applyBorder="1" applyAlignment="1">
      <alignment horizontal="left" vertical="top"/>
    </xf>
    <xf numFmtId="0" fontId="27" fillId="0" borderId="0" xfId="1" applyNumberFormat="1" applyFont="1" applyFill="1" applyBorder="1" applyAlignment="1">
      <alignment horizontal="left" vertical="top"/>
    </xf>
    <xf numFmtId="0" fontId="27" fillId="0" borderId="0" xfId="1" applyNumberFormat="1" applyFont="1" applyFill="1" applyBorder="1" applyAlignment="1">
      <alignment horizontal="justify" vertical="top"/>
    </xf>
    <xf numFmtId="0" fontId="28" fillId="0" borderId="0" xfId="1" applyNumberFormat="1" applyFont="1" applyFill="1" applyBorder="1" applyAlignment="1">
      <alignment horizontal="left" vertical="top"/>
    </xf>
    <xf numFmtId="0" fontId="25" fillId="0" borderId="0" xfId="1" quotePrefix="1" applyNumberFormat="1" applyFont="1" applyFill="1" applyBorder="1" applyAlignment="1">
      <alignment horizontal="left" vertical="top" wrapText="1"/>
    </xf>
    <xf numFmtId="0" fontId="28" fillId="0" borderId="0" xfId="1" quotePrefix="1" applyNumberFormat="1" applyFont="1" applyFill="1" applyBorder="1" applyAlignment="1">
      <alignment horizontal="left" vertical="top" wrapText="1"/>
    </xf>
    <xf numFmtId="0" fontId="25" fillId="0" borderId="0" xfId="1" quotePrefix="1" applyNumberFormat="1" applyFont="1" applyFill="1" applyBorder="1" applyAlignment="1">
      <alignment horizontal="justify" vertical="top"/>
    </xf>
    <xf numFmtId="0" fontId="28" fillId="0" borderId="0" xfId="1" quotePrefix="1" applyNumberFormat="1" applyFont="1" applyFill="1" applyBorder="1" applyAlignment="1">
      <alignment horizontal="justify" vertical="top"/>
    </xf>
    <xf numFmtId="0" fontId="29" fillId="0" borderId="4" xfId="0" applyFont="1" applyBorder="1" applyAlignment="1">
      <alignment horizontal="center" vertical="center"/>
    </xf>
    <xf numFmtId="0" fontId="28" fillId="0" borderId="0" xfId="1" applyNumberFormat="1" applyFont="1" applyFill="1" applyBorder="1" applyAlignment="1">
      <alignment horizontal="justify" vertical="top"/>
    </xf>
    <xf numFmtId="0" fontId="25" fillId="0" borderId="0" xfId="1" applyNumberFormat="1" applyFont="1" applyFill="1" applyBorder="1" applyAlignment="1">
      <alignment horizontal="left" vertical="top" wrapText="1"/>
    </xf>
    <xf numFmtId="0" fontId="28" fillId="0" borderId="0" xfId="1" applyNumberFormat="1" applyFont="1" applyFill="1" applyBorder="1" applyAlignment="1">
      <alignment horizontal="left" vertical="top" wrapText="1"/>
    </xf>
    <xf numFmtId="0" fontId="21" fillId="0" borderId="4" xfId="0" applyFont="1" applyBorder="1" applyAlignment="1">
      <alignment horizontal="center" vertical="center"/>
    </xf>
    <xf numFmtId="164" fontId="21" fillId="0" borderId="4" xfId="0" applyNumberFormat="1" applyFont="1" applyBorder="1" applyAlignment="1">
      <alignment horizontal="center" vertical="center"/>
    </xf>
    <xf numFmtId="0" fontId="21" fillId="0" borderId="0" xfId="0" applyFont="1"/>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7" fillId="0" borderId="0" xfId="0" applyFont="1"/>
    <xf numFmtId="0" fontId="4" fillId="0" borderId="10" xfId="5" applyFont="1" applyBorder="1" applyAlignment="1">
      <alignment horizontal="right" vertical="center"/>
    </xf>
    <xf numFmtId="0" fontId="27" fillId="0" borderId="0" xfId="2" applyNumberFormat="1" applyFont="1" applyFill="1" applyBorder="1" applyAlignment="1">
      <alignment vertical="top" wrapText="1"/>
    </xf>
    <xf numFmtId="0" fontId="28" fillId="0" borderId="0" xfId="2" applyNumberFormat="1" applyFont="1" applyFill="1" applyBorder="1" applyAlignment="1">
      <alignment vertical="top" wrapText="1"/>
    </xf>
    <xf numFmtId="0" fontId="25" fillId="0" borderId="0" xfId="2" applyNumberFormat="1" applyFont="1" applyFill="1" applyBorder="1" applyAlignment="1">
      <alignment vertical="top" wrapText="1"/>
    </xf>
    <xf numFmtId="0" fontId="31" fillId="0" borderId="0" xfId="0" applyFont="1" applyAlignment="1">
      <alignment horizontal="left" vertical="top" wrapText="1"/>
    </xf>
    <xf numFmtId="0" fontId="25" fillId="0" borderId="4" xfId="1" applyNumberFormat="1" applyFont="1" applyFill="1" applyBorder="1" applyAlignment="1">
      <alignment horizontal="center" vertical="center"/>
    </xf>
    <xf numFmtId="0" fontId="27" fillId="0" borderId="0" xfId="1" quotePrefix="1" applyNumberFormat="1" applyFont="1" applyFill="1" applyBorder="1" applyAlignment="1">
      <alignment horizontal="left" vertical="top" wrapText="1"/>
    </xf>
    <xf numFmtId="0" fontId="26" fillId="0" borderId="9" xfId="1" quotePrefix="1" applyNumberFormat="1" applyFont="1" applyFill="1" applyBorder="1" applyAlignment="1">
      <alignment horizontal="left" vertical="top" wrapText="1"/>
    </xf>
    <xf numFmtId="0" fontId="26" fillId="0" borderId="9" xfId="1" quotePrefix="1" applyNumberFormat="1" applyFont="1" applyFill="1" applyBorder="1" applyAlignment="1">
      <alignment horizontal="left" vertical="top"/>
    </xf>
    <xf numFmtId="0" fontId="32" fillId="0" borderId="0" xfId="0" applyFont="1" applyAlignment="1">
      <alignment vertical="top"/>
    </xf>
    <xf numFmtId="0" fontId="29" fillId="0" borderId="0" xfId="0" applyFont="1" applyAlignment="1">
      <alignment vertical="top" wrapText="1"/>
    </xf>
    <xf numFmtId="0" fontId="26" fillId="0" borderId="0" xfId="1" quotePrefix="1" applyNumberFormat="1" applyFont="1" applyFill="1" applyBorder="1" applyAlignment="1">
      <alignment horizontal="left" vertical="top"/>
    </xf>
    <xf numFmtId="0" fontId="25" fillId="0" borderId="0" xfId="1" applyNumberFormat="1" applyFont="1" applyFill="1" applyBorder="1" applyAlignment="1">
      <alignment horizontal="justify" vertical="top" wrapText="1"/>
    </xf>
    <xf numFmtId="0" fontId="21" fillId="0" borderId="0" xfId="1" applyNumberFormat="1" applyFont="1" applyFill="1" applyBorder="1" applyAlignment="1">
      <alignment horizontal="justify" vertical="top"/>
    </xf>
    <xf numFmtId="2" fontId="21" fillId="0" borderId="0" xfId="0" applyNumberFormat="1" applyFont="1" applyAlignment="1">
      <alignment horizontal="center" vertical="center"/>
    </xf>
    <xf numFmtId="164" fontId="6" fillId="0" borderId="14" xfId="1" applyFont="1" applyFill="1" applyBorder="1" applyAlignment="1">
      <alignment horizontal="center" vertical="center"/>
    </xf>
    <xf numFmtId="164" fontId="15" fillId="0" borderId="0" xfId="1" applyFont="1" applyFill="1" applyBorder="1"/>
    <xf numFmtId="0" fontId="33" fillId="0" borderId="0" xfId="1" quotePrefix="1" applyNumberFormat="1" applyFont="1" applyFill="1" applyBorder="1" applyAlignment="1">
      <alignment horizontal="center" vertical="top"/>
    </xf>
    <xf numFmtId="0" fontId="33" fillId="0" borderId="0" xfId="2" applyNumberFormat="1" applyFont="1" applyFill="1" applyBorder="1" applyAlignment="1">
      <alignment horizontal="center" vertical="top" wrapText="1"/>
    </xf>
    <xf numFmtId="0" fontId="33" fillId="0" borderId="0" xfId="2" applyNumberFormat="1" applyFont="1" applyFill="1" applyBorder="1" applyAlignment="1">
      <alignment horizontal="center"/>
    </xf>
    <xf numFmtId="0" fontId="33" fillId="0" borderId="0" xfId="1" applyNumberFormat="1" applyFont="1" applyFill="1" applyBorder="1" applyAlignment="1">
      <alignment horizontal="center" vertical="top"/>
    </xf>
    <xf numFmtId="2" fontId="15" fillId="0" borderId="0" xfId="0" applyNumberFormat="1" applyFont="1"/>
    <xf numFmtId="164" fontId="17" fillId="0" borderId="3" xfId="0" applyNumberFormat="1" applyFont="1" applyBorder="1" applyAlignment="1">
      <alignment horizontal="center" vertical="center"/>
    </xf>
    <xf numFmtId="0" fontId="7" fillId="0" borderId="0" xfId="0" applyFont="1" applyAlignment="1">
      <alignment vertical="top" wrapText="1"/>
    </xf>
    <xf numFmtId="10" fontId="5" fillId="0" borderId="0" xfId="7" applyNumberFormat="1" applyFont="1" applyAlignment="1">
      <alignment horizontal="center" vertical="center"/>
    </xf>
    <xf numFmtId="0" fontId="5" fillId="0" borderId="11" xfId="5" applyFont="1" applyBorder="1" applyAlignment="1">
      <alignment horizontal="right" vertical="center"/>
    </xf>
    <xf numFmtId="39" fontId="9" fillId="0" borderId="9" xfId="5" applyNumberFormat="1" applyFont="1" applyBorder="1" applyAlignment="1">
      <alignment horizontal="center" vertical="center"/>
    </xf>
    <xf numFmtId="164" fontId="35" fillId="0" borderId="24" xfId="1" applyFont="1" applyFill="1" applyBorder="1" applyAlignment="1">
      <alignment horizontal="center" vertical="center"/>
    </xf>
    <xf numFmtId="164" fontId="35" fillId="0" borderId="24" xfId="1" applyFont="1" applyFill="1" applyBorder="1" applyAlignment="1">
      <alignment horizontal="right" vertical="top"/>
    </xf>
    <xf numFmtId="164" fontId="35" fillId="0" borderId="24" xfId="1" applyFont="1" applyFill="1" applyBorder="1" applyAlignment="1">
      <alignment horizontal="center" vertical="top"/>
    </xf>
    <xf numFmtId="164" fontId="35" fillId="0" borderId="24" xfId="1" applyFont="1" applyFill="1" applyBorder="1" applyAlignment="1">
      <alignment vertical="top"/>
    </xf>
    <xf numFmtId="164" fontId="36" fillId="0" borderId="0" xfId="1" applyFont="1" applyFill="1"/>
    <xf numFmtId="164" fontId="7" fillId="0" borderId="0" xfId="1" applyFont="1" applyFill="1" applyBorder="1" applyAlignment="1">
      <alignment vertical="center" wrapText="1"/>
    </xf>
    <xf numFmtId="0" fontId="18" fillId="0" borderId="0" xfId="1" quotePrefix="1" applyNumberFormat="1" applyFont="1" applyFill="1" applyBorder="1" applyAlignment="1">
      <alignment horizontal="justify" vertical="top"/>
    </xf>
    <xf numFmtId="0" fontId="7" fillId="0" borderId="0" xfId="1" applyNumberFormat="1" applyFont="1" applyFill="1" applyBorder="1" applyAlignment="1">
      <alignment vertical="center" wrapText="1"/>
    </xf>
    <xf numFmtId="0" fontId="39" fillId="0" borderId="0" xfId="9" applyFont="1" applyAlignment="1">
      <alignment vertical="center"/>
    </xf>
    <xf numFmtId="0" fontId="14" fillId="0" borderId="3" xfId="9" applyFont="1" applyBorder="1" applyAlignment="1">
      <alignment horizontal="center" vertical="center"/>
    </xf>
    <xf numFmtId="0" fontId="24" fillId="0" borderId="1" xfId="9" applyFont="1" applyBorder="1" applyAlignment="1">
      <alignment horizontal="center" vertical="center"/>
    </xf>
    <xf numFmtId="0" fontId="40" fillId="0" borderId="1" xfId="9" applyFont="1" applyBorder="1" applyAlignment="1">
      <alignment horizontal="left" vertical="center"/>
    </xf>
    <xf numFmtId="0" fontId="14" fillId="0" borderId="4" xfId="9" applyFont="1" applyBorder="1" applyAlignment="1">
      <alignment horizontal="center" vertical="center"/>
    </xf>
    <xf numFmtId="0" fontId="40" fillId="0" borderId="4" xfId="9" applyFont="1" applyBorder="1" applyAlignment="1">
      <alignment horizontal="left" vertical="center"/>
    </xf>
    <xf numFmtId="0" fontId="39" fillId="0" borderId="4" xfId="9" applyFont="1" applyBorder="1" applyAlignment="1">
      <alignment horizontal="left" vertical="center"/>
    </xf>
    <xf numFmtId="0" fontId="39" fillId="0" borderId="4" xfId="9" applyFont="1" applyBorder="1" applyAlignment="1">
      <alignment horizontal="left" vertical="center" wrapText="1"/>
    </xf>
    <xf numFmtId="0" fontId="39" fillId="0" borderId="4" xfId="9" applyFont="1" applyBorder="1" applyAlignment="1">
      <alignment vertical="center"/>
    </xf>
    <xf numFmtId="0" fontId="39" fillId="0" borderId="4" xfId="9" applyFont="1" applyBorder="1" applyAlignment="1">
      <alignment horizontal="center" vertical="center"/>
    </xf>
    <xf numFmtId="0" fontId="39" fillId="0" borderId="3" xfId="9" applyFont="1" applyBorder="1" applyAlignment="1">
      <alignment horizontal="left" vertical="center" wrapText="1"/>
    </xf>
    <xf numFmtId="0" fontId="39" fillId="0" borderId="0" xfId="9" applyFont="1" applyAlignment="1">
      <alignment horizontal="center" vertical="center"/>
    </xf>
    <xf numFmtId="0" fontId="18" fillId="0" borderId="0" xfId="2" applyNumberFormat="1" applyFont="1" applyFill="1" applyBorder="1" applyAlignment="1">
      <alignment horizontal="left" vertical="top"/>
    </xf>
    <xf numFmtId="0" fontId="41" fillId="0" borderId="0" xfId="0" applyFont="1" applyAlignment="1">
      <alignment vertical="top"/>
    </xf>
    <xf numFmtId="164" fontId="17" fillId="0" borderId="4" xfId="0" applyNumberFormat="1" applyFont="1" applyBorder="1" applyAlignment="1">
      <alignment horizontal="center" vertical="center"/>
    </xf>
    <xf numFmtId="164" fontId="7" fillId="0" borderId="0" xfId="0" applyNumberFormat="1" applyFont="1"/>
    <xf numFmtId="0" fontId="7" fillId="0" borderId="0" xfId="1" applyNumberFormat="1" applyFont="1" applyFill="1" applyBorder="1" applyAlignment="1">
      <alignment horizontal="justify" vertical="center"/>
    </xf>
    <xf numFmtId="0" fontId="7" fillId="0" borderId="0" xfId="0" applyFont="1" applyAlignment="1">
      <alignment vertical="center"/>
    </xf>
    <xf numFmtId="164" fontId="6" fillId="0" borderId="4" xfId="1" applyFont="1" applyFill="1" applyBorder="1" applyAlignment="1">
      <alignment horizontal="center" vertical="center"/>
    </xf>
    <xf numFmtId="0" fontId="15" fillId="0" borderId="5" xfId="0" applyFont="1" applyBorder="1" applyAlignment="1">
      <alignment horizontal="center" vertical="center" wrapText="1"/>
    </xf>
    <xf numFmtId="0" fontId="25" fillId="0" borderId="4" xfId="0" applyFont="1" applyBorder="1" applyAlignment="1">
      <alignment horizontal="center" vertical="center"/>
    </xf>
    <xf numFmtId="164" fontId="7" fillId="0" borderId="0" xfId="0" applyNumberFormat="1" applyFont="1" applyAlignment="1">
      <alignment vertical="center"/>
    </xf>
    <xf numFmtId="17" fontId="14" fillId="0" borderId="0" xfId="0" applyNumberFormat="1" applyFont="1" applyAlignment="1">
      <alignment horizontal="center"/>
    </xf>
    <xf numFmtId="0" fontId="14" fillId="0" borderId="0" xfId="0" applyFont="1" applyAlignment="1">
      <alignment horizontal="center"/>
    </xf>
    <xf numFmtId="0" fontId="4"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49" fontId="24" fillId="0" borderId="0" xfId="0" applyNumberFormat="1" applyFont="1" applyAlignment="1">
      <alignment horizontal="center"/>
    </xf>
    <xf numFmtId="0" fontId="24" fillId="0" borderId="0" xfId="0" applyFont="1" applyAlignment="1">
      <alignment horizontal="center"/>
    </xf>
    <xf numFmtId="0" fontId="38" fillId="0" borderId="1" xfId="8" applyNumberFormat="1" applyFont="1" applyBorder="1" applyAlignment="1">
      <alignment horizontal="center" vertical="center"/>
    </xf>
    <xf numFmtId="0" fontId="14" fillId="0" borderId="3" xfId="9" applyFont="1" applyBorder="1" applyAlignment="1">
      <alignment horizontal="center" vertical="center"/>
    </xf>
    <xf numFmtId="0" fontId="24" fillId="0" borderId="1" xfId="9" applyFont="1" applyBorder="1" applyAlignment="1">
      <alignment horizontal="center" vertical="center" wrapText="1"/>
    </xf>
    <xf numFmtId="0" fontId="24" fillId="0" borderId="3" xfId="9" applyFont="1" applyBorder="1" applyAlignment="1">
      <alignment horizontal="center" vertical="center" wrapText="1"/>
    </xf>
    <xf numFmtId="0" fontId="12" fillId="2" borderId="10" xfId="6" applyNumberFormat="1" applyFont="1" applyFill="1" applyBorder="1" applyAlignment="1" applyProtection="1">
      <alignment horizontal="center" vertical="center"/>
    </xf>
    <xf numFmtId="0" fontId="12" fillId="2" borderId="11" xfId="6" applyNumberFormat="1" applyFont="1" applyFill="1" applyBorder="1" applyAlignment="1" applyProtection="1">
      <alignment horizontal="center" vertical="center"/>
    </xf>
    <xf numFmtId="0" fontId="4" fillId="0" borderId="10" xfId="5" applyFont="1" applyBorder="1" applyAlignment="1">
      <alignment horizontal="right" vertical="center"/>
    </xf>
    <xf numFmtId="0" fontId="4" fillId="0" borderId="11" xfId="5" applyFont="1" applyBorder="1" applyAlignment="1">
      <alignment horizontal="right" vertical="center"/>
    </xf>
    <xf numFmtId="0" fontId="12" fillId="0" borderId="0" xfId="5" applyFont="1" applyAlignment="1">
      <alignment horizontal="center" vertical="center" wrapText="1"/>
    </xf>
    <xf numFmtId="0" fontId="6" fillId="0" borderId="0" xfId="3" applyFont="1" applyAlignment="1">
      <alignment horizontal="center" vertical="center" wrapText="1"/>
    </xf>
    <xf numFmtId="0" fontId="5" fillId="0" borderId="0" xfId="4" applyFont="1" applyAlignment="1">
      <alignment horizontal="left" vertical="center"/>
    </xf>
    <xf numFmtId="0" fontId="5" fillId="0" borderId="0" xfId="3" applyFont="1" applyAlignment="1">
      <alignment horizontal="left" vertical="center"/>
    </xf>
    <xf numFmtId="0" fontId="23" fillId="0" borderId="0" xfId="3" applyFont="1" applyAlignment="1">
      <alignment horizontal="center" vertical="center"/>
    </xf>
    <xf numFmtId="0" fontId="6" fillId="0" borderId="0" xfId="3" applyFont="1" applyAlignment="1">
      <alignment horizontal="center" vertical="center"/>
    </xf>
    <xf numFmtId="0" fontId="4" fillId="0" borderId="0" xfId="3" applyFont="1" applyAlignment="1">
      <alignment horizontal="center" vertical="center"/>
    </xf>
    <xf numFmtId="0" fontId="7" fillId="0" borderId="5" xfId="0" applyFont="1" applyBorder="1" applyAlignment="1">
      <alignment horizontal="center" vertical="center" wrapText="1"/>
    </xf>
    <xf numFmtId="0" fontId="34" fillId="0" borderId="0" xfId="0" applyFont="1" applyAlignment="1">
      <alignment horizontal="center" vertical="center"/>
    </xf>
    <xf numFmtId="0" fontId="6" fillId="0" borderId="13" xfId="1" applyNumberFormat="1" applyFont="1" applyFill="1" applyBorder="1" applyAlignment="1">
      <alignment horizontal="center" vertical="center"/>
    </xf>
    <xf numFmtId="0" fontId="6" fillId="3" borderId="15" xfId="1" applyNumberFormat="1" applyFont="1" applyFill="1" applyBorder="1" applyAlignment="1">
      <alignment horizontal="center" vertical="center" wrapText="1"/>
    </xf>
    <xf numFmtId="0" fontId="6" fillId="3" borderId="20" xfId="1" applyNumberFormat="1" applyFont="1" applyFill="1" applyBorder="1" applyAlignment="1">
      <alignment horizontal="center" vertical="center" wrapText="1"/>
    </xf>
    <xf numFmtId="0" fontId="6" fillId="3" borderId="16" xfId="1" applyNumberFormat="1" applyFont="1" applyFill="1" applyBorder="1" applyAlignment="1">
      <alignment horizontal="center" vertical="center" wrapText="1"/>
    </xf>
    <xf numFmtId="0" fontId="6" fillId="3" borderId="21" xfId="1" applyNumberFormat="1" applyFont="1" applyFill="1" applyBorder="1" applyAlignment="1">
      <alignment horizontal="center" vertical="center" wrapText="1"/>
    </xf>
    <xf numFmtId="0" fontId="6" fillId="3" borderId="17" xfId="1" applyNumberFormat="1" applyFont="1" applyFill="1" applyBorder="1" applyAlignment="1">
      <alignment horizontal="center" vertical="center" wrapText="1"/>
    </xf>
    <xf numFmtId="0" fontId="6" fillId="3" borderId="22" xfId="1" applyNumberFormat="1" applyFont="1" applyFill="1" applyBorder="1" applyAlignment="1">
      <alignment horizontal="center" vertical="center" wrapText="1"/>
    </xf>
    <xf numFmtId="0" fontId="6" fillId="3" borderId="18" xfId="1" applyNumberFormat="1" applyFont="1" applyFill="1" applyBorder="1" applyAlignment="1">
      <alignment horizontal="center" vertical="center" wrapText="1"/>
    </xf>
    <xf numFmtId="0" fontId="6" fillId="3" borderId="14" xfId="1" applyNumberFormat="1" applyFont="1" applyFill="1" applyBorder="1" applyAlignment="1">
      <alignment horizontal="center" vertical="center" wrapText="1"/>
    </xf>
    <xf numFmtId="0" fontId="6" fillId="3" borderId="19" xfId="1" applyNumberFormat="1" applyFont="1" applyFill="1" applyBorder="1" applyAlignment="1">
      <alignment horizontal="center" vertical="center" wrapText="1"/>
    </xf>
    <xf numFmtId="0" fontId="6" fillId="3" borderId="23" xfId="1" applyNumberFormat="1" applyFont="1" applyFill="1" applyBorder="1" applyAlignment="1">
      <alignment horizontal="center" vertical="center" wrapText="1"/>
    </xf>
  </cellXfs>
  <cellStyles count="10">
    <cellStyle name="Comma" xfId="1" builtinId="3"/>
    <cellStyle name="Comma 2" xfId="2" xr:uid="{00000000-0005-0000-0000-000001000000}"/>
    <cellStyle name="Comma 2 2" xfId="6" xr:uid="{00000000-0005-0000-0000-000002000000}"/>
    <cellStyle name="Comma 3" xfId="8" xr:uid="{00000000-0005-0000-0000-000003000000}"/>
    <cellStyle name="Normal" xfId="0" builtinId="0"/>
    <cellStyle name="Normal 2" xfId="5" xr:uid="{00000000-0005-0000-0000-000005000000}"/>
    <cellStyle name="Normal 4" xfId="4" xr:uid="{00000000-0005-0000-0000-000006000000}"/>
    <cellStyle name="Normal 5" xfId="9" xr:uid="{00000000-0005-0000-0000-000007000000}"/>
    <cellStyle name="Normal_Sheet18" xfId="3" xr:uid="{00000000-0005-0000-0000-000008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Users\pintusharma\Downloads\kpd\share\project%20documents\DMRC%20IT%20Park\project%20documents\Kuwait%20Audit%20Bureau\Rate%20Analys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E\Users\pintusharma\Downloads\Graph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C\DOCUME~1\bhaskar\LOCALS~1\Temp\Temporary%20Directory%201%20for%20Consolidated%20Financials%20-%20Feb%2006%2006.zip\DOCUME~1\vishal\LOCALS~1\Temp\DOCUME~1\WADKAR~1.OBE\LOCALS~1\Temp\Oberoi%20M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E\Users\pintusharma\Downloads\Accounts\D\project%20documents\DMRC%20IT%20Park\project%20documents\Kuwait%20Audit%20Bureau\Rate%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E\B\WINDOWS\DEP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Users\pintusharma\Downloads\SERVER\DATA\DataFile\O\DB9604\RevMay97\SHOPL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Users\pintusharma\Downloads\JOSHI\MY%20DOCUMENTS\WINDOWS\Desktop\Manoj%20Gandhi\FINDRD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Users\pintusharma\Downloads\Mufsjmms1\ibd\TEMP\Compco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Users\pintusharma\Downloads\ESDFS1\ROOT\1999\SEPTM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E\Users\pintusharma\Downloads\Suresh\c%20on%20suresh\WINDOWS\TEMP\cidco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E\Users\pintusharma\Downloads\Nafees\f\My%20Documents\Excel\Arcop\Alpha%20Group%20Housing,%20Sector-84,%20Gurgaon\Construction%20Budget%20-%2003.03.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E\C\Documents%20and%20Settings\ripal\Desktop\Extra\Book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E\Users\pintusharma\Downloads\Basant\projects\PROJECTS\Projects%20A%20-%20G\DMRC%20Headquarters\DMRC%20TENDER%20DOCU%20SAMPLE\RATE%20ANALYSIS%20HYDRAULIC%2017-03-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Analysi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CAP"/>
    </sheetNames>
    <sheetDataSet>
      <sheetData sheetId="0" refreshError="1">
        <row r="5">
          <cell r="H5">
            <v>7340.666666666667</v>
          </cell>
        </row>
        <row r="6">
          <cell r="H6">
            <v>7374.9231111111121</v>
          </cell>
        </row>
        <row r="7">
          <cell r="H7">
            <v>14715.589777777779</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
      <sheetName val="Oasso"/>
      <sheetName val="Wd"/>
      <sheetName val="Ndcpl"/>
      <sheetName val="Oepl"/>
      <sheetName val="Rsedpl(119)"/>
      <sheetName val="Rsedpl(120)"/>
      <sheetName val="MJ47,48"/>
      <sheetName val="Gupta"/>
      <sheetName val="Ocpl-53"/>
      <sheetName val="Opd"/>
      <sheetName val="Curvature"/>
      <sheetName val="Cash Flow - OMPL"/>
      <sheetName val="O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Analysi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2)"/>
    </sheetNames>
    <sheetDataSet>
      <sheetData sheetId="0" refreshError="1">
        <row r="65">
          <cell r="A65" t="str">
            <v>(II)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tOutConfCentr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6"/>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N T.B."/>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si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S-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5">
          <cell r="H5">
            <v>7340.666666666667</v>
          </cell>
        </row>
        <row r="6">
          <cell r="H6">
            <v>7374.9231111111121</v>
          </cell>
          <cell r="J6">
            <v>28</v>
          </cell>
        </row>
        <row r="7">
          <cell r="H7">
            <v>14715.589777777779</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il Work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2:J60"/>
  <sheetViews>
    <sheetView view="pageBreakPreview" topLeftCell="A16" zoomScaleNormal="100" zoomScaleSheetLayoutView="100" workbookViewId="0">
      <selection activeCell="N38" sqref="N38"/>
    </sheetView>
  </sheetViews>
  <sheetFormatPr defaultColWidth="8.7109375" defaultRowHeight="12.75" x14ac:dyDescent="0.2"/>
  <cols>
    <col min="1" max="1" width="8.7109375" style="58"/>
    <col min="2" max="2" width="8.7109375" style="61"/>
    <col min="3" max="9" width="8.7109375" style="58"/>
    <col min="10" max="10" width="8.7109375" style="58" customWidth="1"/>
    <col min="11" max="16384" width="8.7109375" style="58"/>
  </cols>
  <sheetData>
    <row r="22" spans="1:10" ht="25.5" x14ac:dyDescent="0.35">
      <c r="A22" s="205" t="s">
        <v>0</v>
      </c>
      <c r="B22" s="205"/>
      <c r="C22" s="205"/>
      <c r="D22" s="205"/>
      <c r="E22" s="205"/>
      <c r="F22" s="205"/>
      <c r="G22" s="205"/>
      <c r="H22" s="205"/>
      <c r="I22" s="205"/>
      <c r="J22" s="205"/>
    </row>
    <row r="23" spans="1:10" ht="33" customHeight="1" x14ac:dyDescent="0.25">
      <c r="A23" s="206" t="s">
        <v>169</v>
      </c>
      <c r="B23" s="206"/>
      <c r="C23" s="206"/>
      <c r="D23" s="206"/>
      <c r="E23" s="206"/>
      <c r="F23" s="206"/>
      <c r="G23" s="206"/>
      <c r="H23" s="206"/>
      <c r="I23" s="206"/>
      <c r="J23" s="206"/>
    </row>
    <row r="24" spans="1:10" ht="13.5" customHeight="1" x14ac:dyDescent="0.2">
      <c r="A24" s="203"/>
      <c r="B24" s="203"/>
      <c r="C24" s="203"/>
      <c r="D24" s="203"/>
      <c r="E24" s="203"/>
      <c r="F24" s="203"/>
      <c r="G24" s="203"/>
      <c r="H24" s="203"/>
      <c r="I24" s="203"/>
      <c r="J24" s="203"/>
    </row>
    <row r="25" spans="1:10" ht="13.5" customHeight="1" x14ac:dyDescent="0.2">
      <c r="A25" s="203"/>
      <c r="B25" s="203"/>
      <c r="C25" s="203"/>
      <c r="D25" s="203"/>
      <c r="E25" s="203"/>
      <c r="F25" s="203"/>
      <c r="G25" s="203"/>
      <c r="H25" s="203"/>
      <c r="I25" s="203"/>
      <c r="J25" s="203"/>
    </row>
    <row r="26" spans="1:10" ht="14.1" customHeight="1" x14ac:dyDescent="0.2">
      <c r="A26" s="204" t="s">
        <v>384</v>
      </c>
      <c r="B26" s="204"/>
      <c r="C26" s="204"/>
      <c r="D26" s="204"/>
      <c r="E26" s="204"/>
      <c r="F26" s="204"/>
      <c r="G26" s="204"/>
      <c r="H26" s="204"/>
      <c r="I26" s="204"/>
      <c r="J26" s="204"/>
    </row>
    <row r="27" spans="1:10" ht="14.1" customHeight="1" x14ac:dyDescent="0.2">
      <c r="A27" s="208"/>
      <c r="B27" s="208"/>
      <c r="C27" s="208"/>
      <c r="D27" s="208"/>
      <c r="E27" s="208"/>
      <c r="F27" s="208"/>
      <c r="G27" s="208"/>
      <c r="H27" s="208"/>
      <c r="I27" s="208"/>
      <c r="J27" s="208"/>
    </row>
    <row r="28" spans="1:10" ht="14.25" x14ac:dyDescent="0.2">
      <c r="B28" s="59"/>
      <c r="C28" s="60"/>
      <c r="D28" s="60"/>
      <c r="E28" s="60"/>
    </row>
    <row r="29" spans="1:10" ht="14.25" x14ac:dyDescent="0.2">
      <c r="A29" s="204" t="s">
        <v>385</v>
      </c>
      <c r="B29" s="204"/>
      <c r="C29" s="204"/>
      <c r="D29" s="204"/>
      <c r="E29" s="204"/>
      <c r="F29" s="204"/>
      <c r="G29" s="204"/>
      <c r="H29" s="204"/>
      <c r="I29" s="204"/>
      <c r="J29" s="204"/>
    </row>
    <row r="30" spans="1:10" x14ac:dyDescent="0.2">
      <c r="A30" s="203" t="s">
        <v>170</v>
      </c>
      <c r="B30" s="203"/>
      <c r="C30" s="203"/>
      <c r="D30" s="203"/>
      <c r="E30" s="203"/>
      <c r="F30" s="203"/>
      <c r="G30" s="203"/>
      <c r="H30" s="203"/>
      <c r="I30" s="203"/>
      <c r="J30" s="203"/>
    </row>
    <row r="44" spans="1:10" x14ac:dyDescent="0.2">
      <c r="A44" s="207" t="s">
        <v>391</v>
      </c>
      <c r="B44" s="207"/>
      <c r="C44" s="207"/>
      <c r="D44" s="207"/>
      <c r="E44" s="207"/>
      <c r="F44" s="207"/>
      <c r="G44" s="207"/>
      <c r="H44" s="207"/>
      <c r="I44" s="207"/>
      <c r="J44" s="207"/>
    </row>
    <row r="48" spans="1:10" ht="13.5" customHeight="1" x14ac:dyDescent="0.2">
      <c r="A48" s="202"/>
      <c r="B48" s="203"/>
      <c r="C48" s="203"/>
      <c r="D48" s="203"/>
      <c r="E48" s="203"/>
      <c r="F48" s="203"/>
      <c r="G48" s="203"/>
      <c r="H48" s="203"/>
      <c r="I48" s="203"/>
      <c r="J48" s="203"/>
    </row>
    <row r="55" spans="10:10" x14ac:dyDescent="0.2">
      <c r="J55" s="62"/>
    </row>
    <row r="56" spans="10:10" x14ac:dyDescent="0.2">
      <c r="J56" s="63"/>
    </row>
    <row r="57" spans="10:10" x14ac:dyDescent="0.2">
      <c r="J57" s="63"/>
    </row>
    <row r="58" spans="10:10" x14ac:dyDescent="0.2">
      <c r="J58" s="63"/>
    </row>
    <row r="59" spans="10:10" x14ac:dyDescent="0.2">
      <c r="J59" s="63"/>
    </row>
    <row r="60" spans="10:10" x14ac:dyDescent="0.2">
      <c r="J60" s="63"/>
    </row>
  </sheetData>
  <mergeCells count="10">
    <mergeCell ref="A48:J48"/>
    <mergeCell ref="A29:J29"/>
    <mergeCell ref="A30:J30"/>
    <mergeCell ref="A22:J22"/>
    <mergeCell ref="A23:J23"/>
    <mergeCell ref="A24:J24"/>
    <mergeCell ref="A25:J25"/>
    <mergeCell ref="A26:J26"/>
    <mergeCell ref="A44:J44"/>
    <mergeCell ref="A27:J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8"/>
  <sheetViews>
    <sheetView view="pageBreakPreview" zoomScale="90" zoomScaleNormal="100" zoomScaleSheetLayoutView="90" workbookViewId="0">
      <selection activeCell="B26" sqref="B26"/>
    </sheetView>
  </sheetViews>
  <sheetFormatPr defaultColWidth="17.28515625" defaultRowHeight="12.75" x14ac:dyDescent="0.25"/>
  <cols>
    <col min="1" max="1" width="8" style="191" customWidth="1"/>
    <col min="2" max="2" width="87.28515625" style="180" customWidth="1"/>
    <col min="3" max="5" width="8" style="180" customWidth="1"/>
    <col min="6" max="16384" width="17.28515625" style="180"/>
  </cols>
  <sheetData>
    <row r="1" spans="1:2" x14ac:dyDescent="0.25">
      <c r="A1" s="209" t="s">
        <v>1</v>
      </c>
      <c r="B1" s="211" t="s">
        <v>2</v>
      </c>
    </row>
    <row r="2" spans="1:2" x14ac:dyDescent="0.25">
      <c r="A2" s="210"/>
      <c r="B2" s="212"/>
    </row>
    <row r="3" spans="1:2" x14ac:dyDescent="0.25">
      <c r="A3" s="182"/>
      <c r="B3" s="183" t="s">
        <v>259</v>
      </c>
    </row>
    <row r="4" spans="1:2" x14ac:dyDescent="0.25">
      <c r="A4" s="184"/>
      <c r="B4" s="185"/>
    </row>
    <row r="5" spans="1:2" x14ac:dyDescent="0.25">
      <c r="A5" s="184" t="s">
        <v>19</v>
      </c>
      <c r="B5" s="186" t="s">
        <v>260</v>
      </c>
    </row>
    <row r="6" spans="1:2" x14ac:dyDescent="0.25">
      <c r="A6" s="184"/>
      <c r="B6" s="185"/>
    </row>
    <row r="7" spans="1:2" ht="38.25" x14ac:dyDescent="0.25">
      <c r="A7" s="184" t="s">
        <v>20</v>
      </c>
      <c r="B7" s="187" t="s">
        <v>244</v>
      </c>
    </row>
    <row r="8" spans="1:2" x14ac:dyDescent="0.25">
      <c r="A8" s="184"/>
      <c r="B8" s="186"/>
    </row>
    <row r="9" spans="1:2" ht="76.5" x14ac:dyDescent="0.25">
      <c r="A9" s="184" t="s">
        <v>21</v>
      </c>
      <c r="B9" s="187" t="s">
        <v>245</v>
      </c>
    </row>
    <row r="10" spans="1:2" x14ac:dyDescent="0.25">
      <c r="A10" s="184"/>
      <c r="B10" s="186"/>
    </row>
    <row r="11" spans="1:2" ht="38.25" x14ac:dyDescent="0.25">
      <c r="A11" s="184" t="s">
        <v>22</v>
      </c>
      <c r="B11" s="187" t="s">
        <v>246</v>
      </c>
    </row>
    <row r="12" spans="1:2" x14ac:dyDescent="0.25">
      <c r="A12" s="184"/>
      <c r="B12" s="187"/>
    </row>
    <row r="13" spans="1:2" ht="25.5" x14ac:dyDescent="0.25">
      <c r="A13" s="184" t="s">
        <v>23</v>
      </c>
      <c r="B13" s="187" t="s">
        <v>247</v>
      </c>
    </row>
    <row r="14" spans="1:2" x14ac:dyDescent="0.25">
      <c r="A14" s="184"/>
      <c r="B14" s="187"/>
    </row>
    <row r="15" spans="1:2" ht="51" x14ac:dyDescent="0.25">
      <c r="A15" s="184" t="s">
        <v>125</v>
      </c>
      <c r="B15" s="187" t="s">
        <v>248</v>
      </c>
    </row>
    <row r="16" spans="1:2" x14ac:dyDescent="0.25">
      <c r="A16" s="184"/>
      <c r="B16" s="187"/>
    </row>
    <row r="17" spans="1:2" ht="69" customHeight="1" x14ac:dyDescent="0.25">
      <c r="A17" s="184" t="s">
        <v>126</v>
      </c>
      <c r="B17" s="187" t="s">
        <v>249</v>
      </c>
    </row>
    <row r="18" spans="1:2" x14ac:dyDescent="0.25">
      <c r="A18" s="184"/>
      <c r="B18" s="187"/>
    </row>
    <row r="19" spans="1:2" ht="89.25" x14ac:dyDescent="0.25">
      <c r="A19" s="184" t="s">
        <v>127</v>
      </c>
      <c r="B19" s="187" t="s">
        <v>250</v>
      </c>
    </row>
    <row r="20" spans="1:2" x14ac:dyDescent="0.25">
      <c r="A20" s="184"/>
      <c r="B20" s="187"/>
    </row>
    <row r="21" spans="1:2" ht="51" x14ac:dyDescent="0.25">
      <c r="A21" s="184" t="s">
        <v>124</v>
      </c>
      <c r="B21" s="187" t="s">
        <v>251</v>
      </c>
    </row>
    <row r="22" spans="1:2" x14ac:dyDescent="0.25">
      <c r="A22" s="184"/>
      <c r="B22" s="187"/>
    </row>
    <row r="23" spans="1:2" ht="25.5" x14ac:dyDescent="0.25">
      <c r="A23" s="184" t="s">
        <v>128</v>
      </c>
      <c r="B23" s="187" t="s">
        <v>252</v>
      </c>
    </row>
    <row r="24" spans="1:2" x14ac:dyDescent="0.25">
      <c r="A24" s="184"/>
      <c r="B24" s="187"/>
    </row>
    <row r="25" spans="1:2" ht="25.5" x14ac:dyDescent="0.25">
      <c r="A25" s="184" t="s">
        <v>129</v>
      </c>
      <c r="B25" s="187" t="s">
        <v>253</v>
      </c>
    </row>
    <row r="26" spans="1:2" x14ac:dyDescent="0.25">
      <c r="A26" s="184"/>
      <c r="B26" s="187"/>
    </row>
    <row r="27" spans="1:2" ht="38.25" x14ac:dyDescent="0.25">
      <c r="A27" s="184" t="s">
        <v>130</v>
      </c>
      <c r="B27" s="187" t="s">
        <v>254</v>
      </c>
    </row>
    <row r="28" spans="1:2" x14ac:dyDescent="0.25">
      <c r="A28" s="184"/>
      <c r="B28" s="187"/>
    </row>
    <row r="29" spans="1:2" ht="76.5" x14ac:dyDescent="0.25">
      <c r="A29" s="184" t="s">
        <v>160</v>
      </c>
      <c r="B29" s="187" t="s">
        <v>255</v>
      </c>
    </row>
    <row r="30" spans="1:2" x14ac:dyDescent="0.25">
      <c r="A30" s="184"/>
      <c r="B30" s="187"/>
    </row>
    <row r="31" spans="1:2" ht="51" x14ac:dyDescent="0.25">
      <c r="A31" s="184" t="s">
        <v>161</v>
      </c>
      <c r="B31" s="187" t="s">
        <v>256</v>
      </c>
    </row>
    <row r="32" spans="1:2" x14ac:dyDescent="0.25">
      <c r="A32" s="188"/>
      <c r="B32" s="186"/>
    </row>
    <row r="33" spans="1:2" ht="38.25" x14ac:dyDescent="0.25">
      <c r="A33" s="189" t="s">
        <v>162</v>
      </c>
      <c r="B33" s="187" t="s">
        <v>257</v>
      </c>
    </row>
    <row r="34" spans="1:2" x14ac:dyDescent="0.25">
      <c r="A34" s="184"/>
      <c r="B34" s="187"/>
    </row>
    <row r="35" spans="1:2" x14ac:dyDescent="0.25">
      <c r="A35" s="184" t="s">
        <v>197</v>
      </c>
      <c r="B35" s="187" t="s">
        <v>258</v>
      </c>
    </row>
    <row r="36" spans="1:2" x14ac:dyDescent="0.25">
      <c r="A36" s="184"/>
      <c r="B36" s="187"/>
    </row>
    <row r="37" spans="1:2" ht="25.5" x14ac:dyDescent="0.25">
      <c r="A37" s="184" t="s">
        <v>198</v>
      </c>
      <c r="B37" s="187" t="s">
        <v>266</v>
      </c>
    </row>
    <row r="38" spans="1:2" x14ac:dyDescent="0.25">
      <c r="A38" s="181"/>
      <c r="B38" s="190"/>
    </row>
  </sheetData>
  <mergeCells count="2">
    <mergeCell ref="A1:A2"/>
    <mergeCell ref="B1:B2"/>
  </mergeCells>
  <printOptions horizontalCentered="1"/>
  <pageMargins left="0.5" right="0.5" top="0.75" bottom="0.75" header="0.3" footer="0.3"/>
  <pageSetup paperSize="9" scale="97" fitToHeight="0" orientation="portrait" r:id="rId1"/>
  <headerFooter alignWithMargins="0">
    <oddHeader>&amp;L&amp;"Cambria,Regular"&amp;A&amp;R&amp;"Cambria,Regular"&amp;F</oddHeader>
    <oddFooter>&amp;CPage &amp;P of &amp;N&amp;RMay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9"/>
  <sheetViews>
    <sheetView view="pageBreakPreview" zoomScaleNormal="100" zoomScaleSheetLayoutView="100" workbookViewId="0">
      <selection activeCell="J14" sqref="J14"/>
    </sheetView>
  </sheetViews>
  <sheetFormatPr defaultRowHeight="14.25" x14ac:dyDescent="0.25"/>
  <cols>
    <col min="1" max="1" width="12.140625" style="9" customWidth="1"/>
    <col min="2" max="2" width="60.42578125" style="9" customWidth="1"/>
    <col min="3" max="3" width="7" style="9" customWidth="1"/>
    <col min="4" max="4" width="20.140625" style="28" customWidth="1"/>
    <col min="5" max="5" width="6.7109375" style="9" customWidth="1"/>
    <col min="6" max="6" width="25.140625" style="9" customWidth="1"/>
    <col min="7" max="7" width="11.28515625" style="9" bestFit="1" customWidth="1"/>
    <col min="8" max="243" width="8.85546875" style="9"/>
    <col min="244" max="244" width="6.85546875" style="9" customWidth="1"/>
    <col min="245" max="245" width="32.140625" style="9" customWidth="1"/>
    <col min="246" max="246" width="5.140625" style="9" customWidth="1"/>
    <col min="247" max="247" width="15.28515625" style="9" customWidth="1"/>
    <col min="248" max="248" width="6.7109375" style="9" customWidth="1"/>
    <col min="249" max="249" width="24.28515625" style="9" customWidth="1"/>
    <col min="250" max="250" width="16" style="9" customWidth="1"/>
    <col min="251" max="499" width="8.85546875" style="9"/>
    <col min="500" max="500" width="6.85546875" style="9" customWidth="1"/>
    <col min="501" max="501" width="32.140625" style="9" customWidth="1"/>
    <col min="502" max="502" width="5.140625" style="9" customWidth="1"/>
    <col min="503" max="503" width="15.28515625" style="9" customWidth="1"/>
    <col min="504" max="504" width="6.7109375" style="9" customWidth="1"/>
    <col min="505" max="505" width="24.28515625" style="9" customWidth="1"/>
    <col min="506" max="506" width="16" style="9" customWidth="1"/>
    <col min="507" max="755" width="8.85546875" style="9"/>
    <col min="756" max="756" width="6.85546875" style="9" customWidth="1"/>
    <col min="757" max="757" width="32.140625" style="9" customWidth="1"/>
    <col min="758" max="758" width="5.140625" style="9" customWidth="1"/>
    <col min="759" max="759" width="15.28515625" style="9" customWidth="1"/>
    <col min="760" max="760" width="6.7109375" style="9" customWidth="1"/>
    <col min="761" max="761" width="24.28515625" style="9" customWidth="1"/>
    <col min="762" max="762" width="16" style="9" customWidth="1"/>
    <col min="763" max="1011" width="8.85546875" style="9"/>
    <col min="1012" max="1012" width="6.85546875" style="9" customWidth="1"/>
    <col min="1013" max="1013" width="32.140625" style="9" customWidth="1"/>
    <col min="1014" max="1014" width="5.140625" style="9" customWidth="1"/>
    <col min="1015" max="1015" width="15.28515625" style="9" customWidth="1"/>
    <col min="1016" max="1016" width="6.7109375" style="9" customWidth="1"/>
    <col min="1017" max="1017" width="24.28515625" style="9" customWidth="1"/>
    <col min="1018" max="1018" width="16" style="9" customWidth="1"/>
    <col min="1019" max="1267" width="8.85546875" style="9"/>
    <col min="1268" max="1268" width="6.85546875" style="9" customWidth="1"/>
    <col min="1269" max="1269" width="32.140625" style="9" customWidth="1"/>
    <col min="1270" max="1270" width="5.140625" style="9" customWidth="1"/>
    <col min="1271" max="1271" width="15.28515625" style="9" customWidth="1"/>
    <col min="1272" max="1272" width="6.7109375" style="9" customWidth="1"/>
    <col min="1273" max="1273" width="24.28515625" style="9" customWidth="1"/>
    <col min="1274" max="1274" width="16" style="9" customWidth="1"/>
    <col min="1275" max="1523" width="8.85546875" style="9"/>
    <col min="1524" max="1524" width="6.85546875" style="9" customWidth="1"/>
    <col min="1525" max="1525" width="32.140625" style="9" customWidth="1"/>
    <col min="1526" max="1526" width="5.140625" style="9" customWidth="1"/>
    <col min="1527" max="1527" width="15.28515625" style="9" customWidth="1"/>
    <col min="1528" max="1528" width="6.7109375" style="9" customWidth="1"/>
    <col min="1529" max="1529" width="24.28515625" style="9" customWidth="1"/>
    <col min="1530" max="1530" width="16" style="9" customWidth="1"/>
    <col min="1531" max="1779" width="8.85546875" style="9"/>
    <col min="1780" max="1780" width="6.85546875" style="9" customWidth="1"/>
    <col min="1781" max="1781" width="32.140625" style="9" customWidth="1"/>
    <col min="1782" max="1782" width="5.140625" style="9" customWidth="1"/>
    <col min="1783" max="1783" width="15.28515625" style="9" customWidth="1"/>
    <col min="1784" max="1784" width="6.7109375" style="9" customWidth="1"/>
    <col min="1785" max="1785" width="24.28515625" style="9" customWidth="1"/>
    <col min="1786" max="1786" width="16" style="9" customWidth="1"/>
    <col min="1787" max="2035" width="8.85546875" style="9"/>
    <col min="2036" max="2036" width="6.85546875" style="9" customWidth="1"/>
    <col min="2037" max="2037" width="32.140625" style="9" customWidth="1"/>
    <col min="2038" max="2038" width="5.140625" style="9" customWidth="1"/>
    <col min="2039" max="2039" width="15.28515625" style="9" customWidth="1"/>
    <col min="2040" max="2040" width="6.7109375" style="9" customWidth="1"/>
    <col min="2041" max="2041" width="24.28515625" style="9" customWidth="1"/>
    <col min="2042" max="2042" width="16" style="9" customWidth="1"/>
    <col min="2043" max="2291" width="8.85546875" style="9"/>
    <col min="2292" max="2292" width="6.85546875" style="9" customWidth="1"/>
    <col min="2293" max="2293" width="32.140625" style="9" customWidth="1"/>
    <col min="2294" max="2294" width="5.140625" style="9" customWidth="1"/>
    <col min="2295" max="2295" width="15.28515625" style="9" customWidth="1"/>
    <col min="2296" max="2296" width="6.7109375" style="9" customWidth="1"/>
    <col min="2297" max="2297" width="24.28515625" style="9" customWidth="1"/>
    <col min="2298" max="2298" width="16" style="9" customWidth="1"/>
    <col min="2299" max="2547" width="8.85546875" style="9"/>
    <col min="2548" max="2548" width="6.85546875" style="9" customWidth="1"/>
    <col min="2549" max="2549" width="32.140625" style="9" customWidth="1"/>
    <col min="2550" max="2550" width="5.140625" style="9" customWidth="1"/>
    <col min="2551" max="2551" width="15.28515625" style="9" customWidth="1"/>
    <col min="2552" max="2552" width="6.7109375" style="9" customWidth="1"/>
    <col min="2553" max="2553" width="24.28515625" style="9" customWidth="1"/>
    <col min="2554" max="2554" width="16" style="9" customWidth="1"/>
    <col min="2555" max="2803" width="8.85546875" style="9"/>
    <col min="2804" max="2804" width="6.85546875" style="9" customWidth="1"/>
    <col min="2805" max="2805" width="32.140625" style="9" customWidth="1"/>
    <col min="2806" max="2806" width="5.140625" style="9" customWidth="1"/>
    <col min="2807" max="2807" width="15.28515625" style="9" customWidth="1"/>
    <col min="2808" max="2808" width="6.7109375" style="9" customWidth="1"/>
    <col min="2809" max="2809" width="24.28515625" style="9" customWidth="1"/>
    <col min="2810" max="2810" width="16" style="9" customWidth="1"/>
    <col min="2811" max="3059" width="8.85546875" style="9"/>
    <col min="3060" max="3060" width="6.85546875" style="9" customWidth="1"/>
    <col min="3061" max="3061" width="32.140625" style="9" customWidth="1"/>
    <col min="3062" max="3062" width="5.140625" style="9" customWidth="1"/>
    <col min="3063" max="3063" width="15.28515625" style="9" customWidth="1"/>
    <col min="3064" max="3064" width="6.7109375" style="9" customWidth="1"/>
    <col min="3065" max="3065" width="24.28515625" style="9" customWidth="1"/>
    <col min="3066" max="3066" width="16" style="9" customWidth="1"/>
    <col min="3067" max="3315" width="8.85546875" style="9"/>
    <col min="3316" max="3316" width="6.85546875" style="9" customWidth="1"/>
    <col min="3317" max="3317" width="32.140625" style="9" customWidth="1"/>
    <col min="3318" max="3318" width="5.140625" style="9" customWidth="1"/>
    <col min="3319" max="3319" width="15.28515625" style="9" customWidth="1"/>
    <col min="3320" max="3320" width="6.7109375" style="9" customWidth="1"/>
    <col min="3321" max="3321" width="24.28515625" style="9" customWidth="1"/>
    <col min="3322" max="3322" width="16" style="9" customWidth="1"/>
    <col min="3323" max="3571" width="8.85546875" style="9"/>
    <col min="3572" max="3572" width="6.85546875" style="9" customWidth="1"/>
    <col min="3573" max="3573" width="32.140625" style="9" customWidth="1"/>
    <col min="3574" max="3574" width="5.140625" style="9" customWidth="1"/>
    <col min="3575" max="3575" width="15.28515625" style="9" customWidth="1"/>
    <col min="3576" max="3576" width="6.7109375" style="9" customWidth="1"/>
    <col min="3577" max="3577" width="24.28515625" style="9" customWidth="1"/>
    <col min="3578" max="3578" width="16" style="9" customWidth="1"/>
    <col min="3579" max="3827" width="8.85546875" style="9"/>
    <col min="3828" max="3828" width="6.85546875" style="9" customWidth="1"/>
    <col min="3829" max="3829" width="32.140625" style="9" customWidth="1"/>
    <col min="3830" max="3830" width="5.140625" style="9" customWidth="1"/>
    <col min="3831" max="3831" width="15.28515625" style="9" customWidth="1"/>
    <col min="3832" max="3832" width="6.7109375" style="9" customWidth="1"/>
    <col min="3833" max="3833" width="24.28515625" style="9" customWidth="1"/>
    <col min="3834" max="3834" width="16" style="9" customWidth="1"/>
    <col min="3835" max="4083" width="8.85546875" style="9"/>
    <col min="4084" max="4084" width="6.85546875" style="9" customWidth="1"/>
    <col min="4085" max="4085" width="32.140625" style="9" customWidth="1"/>
    <col min="4086" max="4086" width="5.140625" style="9" customWidth="1"/>
    <col min="4087" max="4087" width="15.28515625" style="9" customWidth="1"/>
    <col min="4088" max="4088" width="6.7109375" style="9" customWidth="1"/>
    <col min="4089" max="4089" width="24.28515625" style="9" customWidth="1"/>
    <col min="4090" max="4090" width="16" style="9" customWidth="1"/>
    <col min="4091" max="4339" width="8.85546875" style="9"/>
    <col min="4340" max="4340" width="6.85546875" style="9" customWidth="1"/>
    <col min="4341" max="4341" width="32.140625" style="9" customWidth="1"/>
    <col min="4342" max="4342" width="5.140625" style="9" customWidth="1"/>
    <col min="4343" max="4343" width="15.28515625" style="9" customWidth="1"/>
    <col min="4344" max="4344" width="6.7109375" style="9" customWidth="1"/>
    <col min="4345" max="4345" width="24.28515625" style="9" customWidth="1"/>
    <col min="4346" max="4346" width="16" style="9" customWidth="1"/>
    <col min="4347" max="4595" width="8.85546875" style="9"/>
    <col min="4596" max="4596" width="6.85546875" style="9" customWidth="1"/>
    <col min="4597" max="4597" width="32.140625" style="9" customWidth="1"/>
    <col min="4598" max="4598" width="5.140625" style="9" customWidth="1"/>
    <col min="4599" max="4599" width="15.28515625" style="9" customWidth="1"/>
    <col min="4600" max="4600" width="6.7109375" style="9" customWidth="1"/>
    <col min="4601" max="4601" width="24.28515625" style="9" customWidth="1"/>
    <col min="4602" max="4602" width="16" style="9" customWidth="1"/>
    <col min="4603" max="4851" width="8.85546875" style="9"/>
    <col min="4852" max="4852" width="6.85546875" style="9" customWidth="1"/>
    <col min="4853" max="4853" width="32.140625" style="9" customWidth="1"/>
    <col min="4854" max="4854" width="5.140625" style="9" customWidth="1"/>
    <col min="4855" max="4855" width="15.28515625" style="9" customWidth="1"/>
    <col min="4856" max="4856" width="6.7109375" style="9" customWidth="1"/>
    <col min="4857" max="4857" width="24.28515625" style="9" customWidth="1"/>
    <col min="4858" max="4858" width="16" style="9" customWidth="1"/>
    <col min="4859" max="5107" width="8.85546875" style="9"/>
    <col min="5108" max="5108" width="6.85546875" style="9" customWidth="1"/>
    <col min="5109" max="5109" width="32.140625" style="9" customWidth="1"/>
    <col min="5110" max="5110" width="5.140625" style="9" customWidth="1"/>
    <col min="5111" max="5111" width="15.28515625" style="9" customWidth="1"/>
    <col min="5112" max="5112" width="6.7109375" style="9" customWidth="1"/>
    <col min="5113" max="5113" width="24.28515625" style="9" customWidth="1"/>
    <col min="5114" max="5114" width="16" style="9" customWidth="1"/>
    <col min="5115" max="5363" width="8.85546875" style="9"/>
    <col min="5364" max="5364" width="6.85546875" style="9" customWidth="1"/>
    <col min="5365" max="5365" width="32.140625" style="9" customWidth="1"/>
    <col min="5366" max="5366" width="5.140625" style="9" customWidth="1"/>
    <col min="5367" max="5367" width="15.28515625" style="9" customWidth="1"/>
    <col min="5368" max="5368" width="6.7109375" style="9" customWidth="1"/>
    <col min="5369" max="5369" width="24.28515625" style="9" customWidth="1"/>
    <col min="5370" max="5370" width="16" style="9" customWidth="1"/>
    <col min="5371" max="5619" width="8.85546875" style="9"/>
    <col min="5620" max="5620" width="6.85546875" style="9" customWidth="1"/>
    <col min="5621" max="5621" width="32.140625" style="9" customWidth="1"/>
    <col min="5622" max="5622" width="5.140625" style="9" customWidth="1"/>
    <col min="5623" max="5623" width="15.28515625" style="9" customWidth="1"/>
    <col min="5624" max="5624" width="6.7109375" style="9" customWidth="1"/>
    <col min="5625" max="5625" width="24.28515625" style="9" customWidth="1"/>
    <col min="5626" max="5626" width="16" style="9" customWidth="1"/>
    <col min="5627" max="5875" width="8.85546875" style="9"/>
    <col min="5876" max="5876" width="6.85546875" style="9" customWidth="1"/>
    <col min="5877" max="5877" width="32.140625" style="9" customWidth="1"/>
    <col min="5878" max="5878" width="5.140625" style="9" customWidth="1"/>
    <col min="5879" max="5879" width="15.28515625" style="9" customWidth="1"/>
    <col min="5880" max="5880" width="6.7109375" style="9" customWidth="1"/>
    <col min="5881" max="5881" width="24.28515625" style="9" customWidth="1"/>
    <col min="5882" max="5882" width="16" style="9" customWidth="1"/>
    <col min="5883" max="6131" width="8.85546875" style="9"/>
    <col min="6132" max="6132" width="6.85546875" style="9" customWidth="1"/>
    <col min="6133" max="6133" width="32.140625" style="9" customWidth="1"/>
    <col min="6134" max="6134" width="5.140625" style="9" customWidth="1"/>
    <col min="6135" max="6135" width="15.28515625" style="9" customWidth="1"/>
    <col min="6136" max="6136" width="6.7109375" style="9" customWidth="1"/>
    <col min="6137" max="6137" width="24.28515625" style="9" customWidth="1"/>
    <col min="6138" max="6138" width="16" style="9" customWidth="1"/>
    <col min="6139" max="6387" width="8.85546875" style="9"/>
    <col min="6388" max="6388" width="6.85546875" style="9" customWidth="1"/>
    <col min="6389" max="6389" width="32.140625" style="9" customWidth="1"/>
    <col min="6390" max="6390" width="5.140625" style="9" customWidth="1"/>
    <col min="6391" max="6391" width="15.28515625" style="9" customWidth="1"/>
    <col min="6392" max="6392" width="6.7109375" style="9" customWidth="1"/>
    <col min="6393" max="6393" width="24.28515625" style="9" customWidth="1"/>
    <col min="6394" max="6394" width="16" style="9" customWidth="1"/>
    <col min="6395" max="6643" width="8.85546875" style="9"/>
    <col min="6644" max="6644" width="6.85546875" style="9" customWidth="1"/>
    <col min="6645" max="6645" width="32.140625" style="9" customWidth="1"/>
    <col min="6646" max="6646" width="5.140625" style="9" customWidth="1"/>
    <col min="6647" max="6647" width="15.28515625" style="9" customWidth="1"/>
    <col min="6648" max="6648" width="6.7109375" style="9" customWidth="1"/>
    <col min="6649" max="6649" width="24.28515625" style="9" customWidth="1"/>
    <col min="6650" max="6650" width="16" style="9" customWidth="1"/>
    <col min="6651" max="6899" width="8.85546875" style="9"/>
    <col min="6900" max="6900" width="6.85546875" style="9" customWidth="1"/>
    <col min="6901" max="6901" width="32.140625" style="9" customWidth="1"/>
    <col min="6902" max="6902" width="5.140625" style="9" customWidth="1"/>
    <col min="6903" max="6903" width="15.28515625" style="9" customWidth="1"/>
    <col min="6904" max="6904" width="6.7109375" style="9" customWidth="1"/>
    <col min="6905" max="6905" width="24.28515625" style="9" customWidth="1"/>
    <col min="6906" max="6906" width="16" style="9" customWidth="1"/>
    <col min="6907" max="7155" width="8.85546875" style="9"/>
    <col min="7156" max="7156" width="6.85546875" style="9" customWidth="1"/>
    <col min="7157" max="7157" width="32.140625" style="9" customWidth="1"/>
    <col min="7158" max="7158" width="5.140625" style="9" customWidth="1"/>
    <col min="7159" max="7159" width="15.28515625" style="9" customWidth="1"/>
    <col min="7160" max="7160" width="6.7109375" style="9" customWidth="1"/>
    <col min="7161" max="7161" width="24.28515625" style="9" customWidth="1"/>
    <col min="7162" max="7162" width="16" style="9" customWidth="1"/>
    <col min="7163" max="7411" width="8.85546875" style="9"/>
    <col min="7412" max="7412" width="6.85546875" style="9" customWidth="1"/>
    <col min="7413" max="7413" width="32.140625" style="9" customWidth="1"/>
    <col min="7414" max="7414" width="5.140625" style="9" customWidth="1"/>
    <col min="7415" max="7415" width="15.28515625" style="9" customWidth="1"/>
    <col min="7416" max="7416" width="6.7109375" style="9" customWidth="1"/>
    <col min="7417" max="7417" width="24.28515625" style="9" customWidth="1"/>
    <col min="7418" max="7418" width="16" style="9" customWidth="1"/>
    <col min="7419" max="7667" width="8.85546875" style="9"/>
    <col min="7668" max="7668" width="6.85546875" style="9" customWidth="1"/>
    <col min="7669" max="7669" width="32.140625" style="9" customWidth="1"/>
    <col min="7670" max="7670" width="5.140625" style="9" customWidth="1"/>
    <col min="7671" max="7671" width="15.28515625" style="9" customWidth="1"/>
    <col min="7672" max="7672" width="6.7109375" style="9" customWidth="1"/>
    <col min="7673" max="7673" width="24.28515625" style="9" customWidth="1"/>
    <col min="7674" max="7674" width="16" style="9" customWidth="1"/>
    <col min="7675" max="7923" width="8.85546875" style="9"/>
    <col min="7924" max="7924" width="6.85546875" style="9" customWidth="1"/>
    <col min="7925" max="7925" width="32.140625" style="9" customWidth="1"/>
    <col min="7926" max="7926" width="5.140625" style="9" customWidth="1"/>
    <col min="7927" max="7927" width="15.28515625" style="9" customWidth="1"/>
    <col min="7928" max="7928" width="6.7109375" style="9" customWidth="1"/>
    <col min="7929" max="7929" width="24.28515625" style="9" customWidth="1"/>
    <col min="7930" max="7930" width="16" style="9" customWidth="1"/>
    <col min="7931" max="8179" width="8.85546875" style="9"/>
    <col min="8180" max="8180" width="6.85546875" style="9" customWidth="1"/>
    <col min="8181" max="8181" width="32.140625" style="9" customWidth="1"/>
    <col min="8182" max="8182" width="5.140625" style="9" customWidth="1"/>
    <col min="8183" max="8183" width="15.28515625" style="9" customWidth="1"/>
    <col min="8184" max="8184" width="6.7109375" style="9" customWidth="1"/>
    <col min="8185" max="8185" width="24.28515625" style="9" customWidth="1"/>
    <col min="8186" max="8186" width="16" style="9" customWidth="1"/>
    <col min="8187" max="8435" width="8.85546875" style="9"/>
    <col min="8436" max="8436" width="6.85546875" style="9" customWidth="1"/>
    <col min="8437" max="8437" width="32.140625" style="9" customWidth="1"/>
    <col min="8438" max="8438" width="5.140625" style="9" customWidth="1"/>
    <col min="8439" max="8439" width="15.28515625" style="9" customWidth="1"/>
    <col min="8440" max="8440" width="6.7109375" style="9" customWidth="1"/>
    <col min="8441" max="8441" width="24.28515625" style="9" customWidth="1"/>
    <col min="8442" max="8442" width="16" style="9" customWidth="1"/>
    <col min="8443" max="8691" width="8.85546875" style="9"/>
    <col min="8692" max="8692" width="6.85546875" style="9" customWidth="1"/>
    <col min="8693" max="8693" width="32.140625" style="9" customWidth="1"/>
    <col min="8694" max="8694" width="5.140625" style="9" customWidth="1"/>
    <col min="8695" max="8695" width="15.28515625" style="9" customWidth="1"/>
    <col min="8696" max="8696" width="6.7109375" style="9" customWidth="1"/>
    <col min="8697" max="8697" width="24.28515625" style="9" customWidth="1"/>
    <col min="8698" max="8698" width="16" style="9" customWidth="1"/>
    <col min="8699" max="8947" width="8.85546875" style="9"/>
    <col min="8948" max="8948" width="6.85546875" style="9" customWidth="1"/>
    <col min="8949" max="8949" width="32.140625" style="9" customWidth="1"/>
    <col min="8950" max="8950" width="5.140625" style="9" customWidth="1"/>
    <col min="8951" max="8951" width="15.28515625" style="9" customWidth="1"/>
    <col min="8952" max="8952" width="6.7109375" style="9" customWidth="1"/>
    <col min="8953" max="8953" width="24.28515625" style="9" customWidth="1"/>
    <col min="8954" max="8954" width="16" style="9" customWidth="1"/>
    <col min="8955" max="9203" width="8.85546875" style="9"/>
    <col min="9204" max="9204" width="6.85546875" style="9" customWidth="1"/>
    <col min="9205" max="9205" width="32.140625" style="9" customWidth="1"/>
    <col min="9206" max="9206" width="5.140625" style="9" customWidth="1"/>
    <col min="9207" max="9207" width="15.28515625" style="9" customWidth="1"/>
    <col min="9208" max="9208" width="6.7109375" style="9" customWidth="1"/>
    <col min="9209" max="9209" width="24.28515625" style="9" customWidth="1"/>
    <col min="9210" max="9210" width="16" style="9" customWidth="1"/>
    <col min="9211" max="9459" width="8.85546875" style="9"/>
    <col min="9460" max="9460" width="6.85546875" style="9" customWidth="1"/>
    <col min="9461" max="9461" width="32.140625" style="9" customWidth="1"/>
    <col min="9462" max="9462" width="5.140625" style="9" customWidth="1"/>
    <col min="9463" max="9463" width="15.28515625" style="9" customWidth="1"/>
    <col min="9464" max="9464" width="6.7109375" style="9" customWidth="1"/>
    <col min="9465" max="9465" width="24.28515625" style="9" customWidth="1"/>
    <col min="9466" max="9466" width="16" style="9" customWidth="1"/>
    <col min="9467" max="9715" width="8.85546875" style="9"/>
    <col min="9716" max="9716" width="6.85546875" style="9" customWidth="1"/>
    <col min="9717" max="9717" width="32.140625" style="9" customWidth="1"/>
    <col min="9718" max="9718" width="5.140625" style="9" customWidth="1"/>
    <col min="9719" max="9719" width="15.28515625" style="9" customWidth="1"/>
    <col min="9720" max="9720" width="6.7109375" style="9" customWidth="1"/>
    <col min="9721" max="9721" width="24.28515625" style="9" customWidth="1"/>
    <col min="9722" max="9722" width="16" style="9" customWidth="1"/>
    <col min="9723" max="9971" width="8.85546875" style="9"/>
    <col min="9972" max="9972" width="6.85546875" style="9" customWidth="1"/>
    <col min="9973" max="9973" width="32.140625" style="9" customWidth="1"/>
    <col min="9974" max="9974" width="5.140625" style="9" customWidth="1"/>
    <col min="9975" max="9975" width="15.28515625" style="9" customWidth="1"/>
    <col min="9976" max="9976" width="6.7109375" style="9" customWidth="1"/>
    <col min="9977" max="9977" width="24.28515625" style="9" customWidth="1"/>
    <col min="9978" max="9978" width="16" style="9" customWidth="1"/>
    <col min="9979" max="10227" width="8.85546875" style="9"/>
    <col min="10228" max="10228" width="6.85546875" style="9" customWidth="1"/>
    <col min="10229" max="10229" width="32.140625" style="9" customWidth="1"/>
    <col min="10230" max="10230" width="5.140625" style="9" customWidth="1"/>
    <col min="10231" max="10231" width="15.28515625" style="9" customWidth="1"/>
    <col min="10232" max="10232" width="6.7109375" style="9" customWidth="1"/>
    <col min="10233" max="10233" width="24.28515625" style="9" customWidth="1"/>
    <col min="10234" max="10234" width="16" style="9" customWidth="1"/>
    <col min="10235" max="10483" width="8.85546875" style="9"/>
    <col min="10484" max="10484" width="6.85546875" style="9" customWidth="1"/>
    <col min="10485" max="10485" width="32.140625" style="9" customWidth="1"/>
    <col min="10486" max="10486" width="5.140625" style="9" customWidth="1"/>
    <col min="10487" max="10487" width="15.28515625" style="9" customWidth="1"/>
    <col min="10488" max="10488" width="6.7109375" style="9" customWidth="1"/>
    <col min="10489" max="10489" width="24.28515625" style="9" customWidth="1"/>
    <col min="10490" max="10490" width="16" style="9" customWidth="1"/>
    <col min="10491" max="10739" width="8.85546875" style="9"/>
    <col min="10740" max="10740" width="6.85546875" style="9" customWidth="1"/>
    <col min="10741" max="10741" width="32.140625" style="9" customWidth="1"/>
    <col min="10742" max="10742" width="5.140625" style="9" customWidth="1"/>
    <col min="10743" max="10743" width="15.28515625" style="9" customWidth="1"/>
    <col min="10744" max="10744" width="6.7109375" style="9" customWidth="1"/>
    <col min="10745" max="10745" width="24.28515625" style="9" customWidth="1"/>
    <col min="10746" max="10746" width="16" style="9" customWidth="1"/>
    <col min="10747" max="10995" width="8.85546875" style="9"/>
    <col min="10996" max="10996" width="6.85546875" style="9" customWidth="1"/>
    <col min="10997" max="10997" width="32.140625" style="9" customWidth="1"/>
    <col min="10998" max="10998" width="5.140625" style="9" customWidth="1"/>
    <col min="10999" max="10999" width="15.28515625" style="9" customWidth="1"/>
    <col min="11000" max="11000" width="6.7109375" style="9" customWidth="1"/>
    <col min="11001" max="11001" width="24.28515625" style="9" customWidth="1"/>
    <col min="11002" max="11002" width="16" style="9" customWidth="1"/>
    <col min="11003" max="11251" width="8.85546875" style="9"/>
    <col min="11252" max="11252" width="6.85546875" style="9" customWidth="1"/>
    <col min="11253" max="11253" width="32.140625" style="9" customWidth="1"/>
    <col min="11254" max="11254" width="5.140625" style="9" customWidth="1"/>
    <col min="11255" max="11255" width="15.28515625" style="9" customWidth="1"/>
    <col min="11256" max="11256" width="6.7109375" style="9" customWidth="1"/>
    <col min="11257" max="11257" width="24.28515625" style="9" customWidth="1"/>
    <col min="11258" max="11258" width="16" style="9" customWidth="1"/>
    <col min="11259" max="11507" width="8.85546875" style="9"/>
    <col min="11508" max="11508" width="6.85546875" style="9" customWidth="1"/>
    <col min="11509" max="11509" width="32.140625" style="9" customWidth="1"/>
    <col min="11510" max="11510" width="5.140625" style="9" customWidth="1"/>
    <col min="11511" max="11511" width="15.28515625" style="9" customWidth="1"/>
    <col min="11512" max="11512" width="6.7109375" style="9" customWidth="1"/>
    <col min="11513" max="11513" width="24.28515625" style="9" customWidth="1"/>
    <col min="11514" max="11514" width="16" style="9" customWidth="1"/>
    <col min="11515" max="11763" width="8.85546875" style="9"/>
    <col min="11764" max="11764" width="6.85546875" style="9" customWidth="1"/>
    <col min="11765" max="11765" width="32.140625" style="9" customWidth="1"/>
    <col min="11766" max="11766" width="5.140625" style="9" customWidth="1"/>
    <col min="11767" max="11767" width="15.28515625" style="9" customWidth="1"/>
    <col min="11768" max="11768" width="6.7109375" style="9" customWidth="1"/>
    <col min="11769" max="11769" width="24.28515625" style="9" customWidth="1"/>
    <col min="11770" max="11770" width="16" style="9" customWidth="1"/>
    <col min="11771" max="12019" width="8.85546875" style="9"/>
    <col min="12020" max="12020" width="6.85546875" style="9" customWidth="1"/>
    <col min="12021" max="12021" width="32.140625" style="9" customWidth="1"/>
    <col min="12022" max="12022" width="5.140625" style="9" customWidth="1"/>
    <col min="12023" max="12023" width="15.28515625" style="9" customWidth="1"/>
    <col min="12024" max="12024" width="6.7109375" style="9" customWidth="1"/>
    <col min="12025" max="12025" width="24.28515625" style="9" customWidth="1"/>
    <col min="12026" max="12026" width="16" style="9" customWidth="1"/>
    <col min="12027" max="12275" width="8.85546875" style="9"/>
    <col min="12276" max="12276" width="6.85546875" style="9" customWidth="1"/>
    <col min="12277" max="12277" width="32.140625" style="9" customWidth="1"/>
    <col min="12278" max="12278" width="5.140625" style="9" customWidth="1"/>
    <col min="12279" max="12279" width="15.28515625" style="9" customWidth="1"/>
    <col min="12280" max="12280" width="6.7109375" style="9" customWidth="1"/>
    <col min="12281" max="12281" width="24.28515625" style="9" customWidth="1"/>
    <col min="12282" max="12282" width="16" style="9" customWidth="1"/>
    <col min="12283" max="12531" width="8.85546875" style="9"/>
    <col min="12532" max="12532" width="6.85546875" style="9" customWidth="1"/>
    <col min="12533" max="12533" width="32.140625" style="9" customWidth="1"/>
    <col min="12534" max="12534" width="5.140625" style="9" customWidth="1"/>
    <col min="12535" max="12535" width="15.28515625" style="9" customWidth="1"/>
    <col min="12536" max="12536" width="6.7109375" style="9" customWidth="1"/>
    <col min="12537" max="12537" width="24.28515625" style="9" customWidth="1"/>
    <col min="12538" max="12538" width="16" style="9" customWidth="1"/>
    <col min="12539" max="12787" width="8.85546875" style="9"/>
    <col min="12788" max="12788" width="6.85546875" style="9" customWidth="1"/>
    <col min="12789" max="12789" width="32.140625" style="9" customWidth="1"/>
    <col min="12790" max="12790" width="5.140625" style="9" customWidth="1"/>
    <col min="12791" max="12791" width="15.28515625" style="9" customWidth="1"/>
    <col min="12792" max="12792" width="6.7109375" style="9" customWidth="1"/>
    <col min="12793" max="12793" width="24.28515625" style="9" customWidth="1"/>
    <col min="12794" max="12794" width="16" style="9" customWidth="1"/>
    <col min="12795" max="13043" width="8.85546875" style="9"/>
    <col min="13044" max="13044" width="6.85546875" style="9" customWidth="1"/>
    <col min="13045" max="13045" width="32.140625" style="9" customWidth="1"/>
    <col min="13046" max="13046" width="5.140625" style="9" customWidth="1"/>
    <col min="13047" max="13047" width="15.28515625" style="9" customWidth="1"/>
    <col min="13048" max="13048" width="6.7109375" style="9" customWidth="1"/>
    <col min="13049" max="13049" width="24.28515625" style="9" customWidth="1"/>
    <col min="13050" max="13050" width="16" style="9" customWidth="1"/>
    <col min="13051" max="13299" width="8.85546875" style="9"/>
    <col min="13300" max="13300" width="6.85546875" style="9" customWidth="1"/>
    <col min="13301" max="13301" width="32.140625" style="9" customWidth="1"/>
    <col min="13302" max="13302" width="5.140625" style="9" customWidth="1"/>
    <col min="13303" max="13303" width="15.28515625" style="9" customWidth="1"/>
    <col min="13304" max="13304" width="6.7109375" style="9" customWidth="1"/>
    <col min="13305" max="13305" width="24.28515625" style="9" customWidth="1"/>
    <col min="13306" max="13306" width="16" style="9" customWidth="1"/>
    <col min="13307" max="13555" width="8.85546875" style="9"/>
    <col min="13556" max="13556" width="6.85546875" style="9" customWidth="1"/>
    <col min="13557" max="13557" width="32.140625" style="9" customWidth="1"/>
    <col min="13558" max="13558" width="5.140625" style="9" customWidth="1"/>
    <col min="13559" max="13559" width="15.28515625" style="9" customWidth="1"/>
    <col min="13560" max="13560" width="6.7109375" style="9" customWidth="1"/>
    <col min="13561" max="13561" width="24.28515625" style="9" customWidth="1"/>
    <col min="13562" max="13562" width="16" style="9" customWidth="1"/>
    <col min="13563" max="13811" width="8.85546875" style="9"/>
    <col min="13812" max="13812" width="6.85546875" style="9" customWidth="1"/>
    <col min="13813" max="13813" width="32.140625" style="9" customWidth="1"/>
    <col min="13814" max="13814" width="5.140625" style="9" customWidth="1"/>
    <col min="13815" max="13815" width="15.28515625" style="9" customWidth="1"/>
    <col min="13816" max="13816" width="6.7109375" style="9" customWidth="1"/>
    <col min="13817" max="13817" width="24.28515625" style="9" customWidth="1"/>
    <col min="13818" max="13818" width="16" style="9" customWidth="1"/>
    <col min="13819" max="14067" width="8.85546875" style="9"/>
    <col min="14068" max="14068" width="6.85546875" style="9" customWidth="1"/>
    <col min="14069" max="14069" width="32.140625" style="9" customWidth="1"/>
    <col min="14070" max="14070" width="5.140625" style="9" customWidth="1"/>
    <col min="14071" max="14071" width="15.28515625" style="9" customWidth="1"/>
    <col min="14072" max="14072" width="6.7109375" style="9" customWidth="1"/>
    <col min="14073" max="14073" width="24.28515625" style="9" customWidth="1"/>
    <col min="14074" max="14074" width="16" style="9" customWidth="1"/>
    <col min="14075" max="14323" width="8.85546875" style="9"/>
    <col min="14324" max="14324" width="6.85546875" style="9" customWidth="1"/>
    <col min="14325" max="14325" width="32.140625" style="9" customWidth="1"/>
    <col min="14326" max="14326" width="5.140625" style="9" customWidth="1"/>
    <col min="14327" max="14327" width="15.28515625" style="9" customWidth="1"/>
    <col min="14328" max="14328" width="6.7109375" style="9" customWidth="1"/>
    <col min="14329" max="14329" width="24.28515625" style="9" customWidth="1"/>
    <col min="14330" max="14330" width="16" style="9" customWidth="1"/>
    <col min="14331" max="14579" width="8.85546875" style="9"/>
    <col min="14580" max="14580" width="6.85546875" style="9" customWidth="1"/>
    <col min="14581" max="14581" width="32.140625" style="9" customWidth="1"/>
    <col min="14582" max="14582" width="5.140625" style="9" customWidth="1"/>
    <col min="14583" max="14583" width="15.28515625" style="9" customWidth="1"/>
    <col min="14584" max="14584" width="6.7109375" style="9" customWidth="1"/>
    <col min="14585" max="14585" width="24.28515625" style="9" customWidth="1"/>
    <col min="14586" max="14586" width="16" style="9" customWidth="1"/>
    <col min="14587" max="14835" width="8.85546875" style="9"/>
    <col min="14836" max="14836" width="6.85546875" style="9" customWidth="1"/>
    <col min="14837" max="14837" width="32.140625" style="9" customWidth="1"/>
    <col min="14838" max="14838" width="5.140625" style="9" customWidth="1"/>
    <col min="14839" max="14839" width="15.28515625" style="9" customWidth="1"/>
    <col min="14840" max="14840" width="6.7109375" style="9" customWidth="1"/>
    <col min="14841" max="14841" width="24.28515625" style="9" customWidth="1"/>
    <col min="14842" max="14842" width="16" style="9" customWidth="1"/>
    <col min="14843" max="15091" width="8.85546875" style="9"/>
    <col min="15092" max="15092" width="6.85546875" style="9" customWidth="1"/>
    <col min="15093" max="15093" width="32.140625" style="9" customWidth="1"/>
    <col min="15094" max="15094" width="5.140625" style="9" customWidth="1"/>
    <col min="15095" max="15095" width="15.28515625" style="9" customWidth="1"/>
    <col min="15096" max="15096" width="6.7109375" style="9" customWidth="1"/>
    <col min="15097" max="15097" width="24.28515625" style="9" customWidth="1"/>
    <col min="15098" max="15098" width="16" style="9" customWidth="1"/>
    <col min="15099" max="15347" width="8.85546875" style="9"/>
    <col min="15348" max="15348" width="6.85546875" style="9" customWidth="1"/>
    <col min="15349" max="15349" width="32.140625" style="9" customWidth="1"/>
    <col min="15350" max="15350" width="5.140625" style="9" customWidth="1"/>
    <col min="15351" max="15351" width="15.28515625" style="9" customWidth="1"/>
    <col min="15352" max="15352" width="6.7109375" style="9" customWidth="1"/>
    <col min="15353" max="15353" width="24.28515625" style="9" customWidth="1"/>
    <col min="15354" max="15354" width="16" style="9" customWidth="1"/>
    <col min="15355" max="15603" width="8.85546875" style="9"/>
    <col min="15604" max="15604" width="6.85546875" style="9" customWidth="1"/>
    <col min="15605" max="15605" width="32.140625" style="9" customWidth="1"/>
    <col min="15606" max="15606" width="5.140625" style="9" customWidth="1"/>
    <col min="15607" max="15607" width="15.28515625" style="9" customWidth="1"/>
    <col min="15608" max="15608" width="6.7109375" style="9" customWidth="1"/>
    <col min="15609" max="15609" width="24.28515625" style="9" customWidth="1"/>
    <col min="15610" max="15610" width="16" style="9" customWidth="1"/>
    <col min="15611" max="15859" width="8.85546875" style="9"/>
    <col min="15860" max="15860" width="6.85546875" style="9" customWidth="1"/>
    <col min="15861" max="15861" width="32.140625" style="9" customWidth="1"/>
    <col min="15862" max="15862" width="5.140625" style="9" customWidth="1"/>
    <col min="15863" max="15863" width="15.28515625" style="9" customWidth="1"/>
    <col min="15864" max="15864" width="6.7109375" style="9" customWidth="1"/>
    <col min="15865" max="15865" width="24.28515625" style="9" customWidth="1"/>
    <col min="15866" max="15866" width="16" style="9" customWidth="1"/>
    <col min="15867" max="16115" width="8.85546875" style="9"/>
    <col min="16116" max="16116" width="6.85546875" style="9" customWidth="1"/>
    <col min="16117" max="16117" width="32.140625" style="9" customWidth="1"/>
    <col min="16118" max="16118" width="5.140625" style="9" customWidth="1"/>
    <col min="16119" max="16119" width="15.28515625" style="9" customWidth="1"/>
    <col min="16120" max="16120" width="6.7109375" style="9" customWidth="1"/>
    <col min="16121" max="16121" width="24.28515625" style="9" customWidth="1"/>
    <col min="16122" max="16122" width="16" style="9" customWidth="1"/>
    <col min="16123" max="16371" width="8.85546875" style="9"/>
    <col min="16372" max="16381" width="9.140625" style="9" customWidth="1"/>
    <col min="16382" max="16384" width="8.85546875" style="9"/>
  </cols>
  <sheetData>
    <row r="1" spans="1:10" ht="15.75" x14ac:dyDescent="0.25">
      <c r="A1" s="218"/>
      <c r="B1" s="218"/>
      <c r="C1" s="218"/>
      <c r="D1" s="218"/>
      <c r="E1" s="6"/>
      <c r="F1" s="7"/>
      <c r="G1" s="7"/>
      <c r="H1" s="8"/>
      <c r="I1" s="8"/>
      <c r="J1" s="8"/>
    </row>
    <row r="2" spans="1:10" ht="15.6" customHeight="1" x14ac:dyDescent="0.25">
      <c r="A2" s="219" t="s">
        <v>381</v>
      </c>
      <c r="B2" s="219"/>
      <c r="C2" s="219"/>
      <c r="D2" s="219"/>
      <c r="E2" s="7"/>
      <c r="F2" s="7"/>
      <c r="G2" s="7"/>
      <c r="H2" s="8"/>
      <c r="I2" s="8"/>
      <c r="J2" s="8"/>
    </row>
    <row r="3" spans="1:10" ht="15.6" customHeight="1" x14ac:dyDescent="0.25">
      <c r="A3" s="220" t="s">
        <v>382</v>
      </c>
      <c r="B3" s="220"/>
      <c r="C3" s="220"/>
      <c r="D3" s="220"/>
      <c r="E3" s="7"/>
      <c r="F3" s="7"/>
      <c r="G3" s="7"/>
      <c r="H3" s="8"/>
      <c r="I3" s="8"/>
      <c r="J3" s="8"/>
    </row>
    <row r="4" spans="1:10" ht="15.6" customHeight="1" x14ac:dyDescent="0.25">
      <c r="A4" s="43" t="s">
        <v>383</v>
      </c>
      <c r="B4" s="42"/>
      <c r="C4" s="42"/>
      <c r="D4" s="42"/>
      <c r="E4" s="7"/>
      <c r="F4" s="7"/>
      <c r="G4" s="7"/>
      <c r="H4" s="8"/>
      <c r="I4" s="8"/>
      <c r="J4" s="8"/>
    </row>
    <row r="5" spans="1:10" ht="15.6" customHeight="1" x14ac:dyDescent="0.25">
      <c r="A5" s="43" t="s">
        <v>204</v>
      </c>
      <c r="B5" s="7"/>
      <c r="C5" s="7"/>
      <c r="D5" s="7"/>
      <c r="E5" s="7"/>
      <c r="F5" s="7"/>
      <c r="G5" s="7"/>
      <c r="H5" s="8"/>
      <c r="I5" s="8"/>
      <c r="J5" s="8"/>
    </row>
    <row r="6" spans="1:10" ht="15.6" customHeight="1" x14ac:dyDescent="0.25">
      <c r="A6" s="43" t="s">
        <v>163</v>
      </c>
      <c r="B6" s="42"/>
      <c r="C6" s="42"/>
      <c r="D6" s="42"/>
      <c r="E6" s="7"/>
      <c r="F6" s="7"/>
      <c r="G6" s="7"/>
      <c r="H6" s="8"/>
      <c r="I6" s="8"/>
      <c r="J6" s="8"/>
    </row>
    <row r="7" spans="1:10" ht="15.6" customHeight="1" x14ac:dyDescent="0.25">
      <c r="A7" s="43" t="s">
        <v>164</v>
      </c>
      <c r="B7" s="7"/>
      <c r="C7" s="7"/>
      <c r="D7" s="7"/>
      <c r="E7" s="7"/>
      <c r="F7" s="7"/>
      <c r="G7" s="7"/>
      <c r="H7" s="8"/>
      <c r="I7" s="8"/>
      <c r="J7" s="8"/>
    </row>
    <row r="8" spans="1:10" ht="12.75" customHeight="1" x14ac:dyDescent="0.25">
      <c r="A8" s="43"/>
      <c r="B8" s="7"/>
      <c r="C8" s="7"/>
      <c r="D8" s="7"/>
      <c r="E8" s="7"/>
      <c r="F8" s="7"/>
      <c r="G8" s="7"/>
      <c r="H8" s="8"/>
      <c r="I8" s="8"/>
      <c r="J8" s="8"/>
    </row>
    <row r="9" spans="1:10" ht="18" x14ac:dyDescent="0.25">
      <c r="A9" s="221" t="s">
        <v>0</v>
      </c>
      <c r="B9" s="221"/>
      <c r="C9" s="221"/>
      <c r="D9" s="221"/>
      <c r="E9" s="10"/>
      <c r="F9" s="7"/>
      <c r="G9" s="7"/>
      <c r="H9" s="8"/>
      <c r="I9" s="8"/>
      <c r="J9" s="8"/>
    </row>
    <row r="10" spans="1:10" ht="15.75" x14ac:dyDescent="0.25">
      <c r="A10" s="222" t="s">
        <v>80</v>
      </c>
      <c r="B10" s="222"/>
      <c r="C10" s="222"/>
      <c r="D10" s="222"/>
      <c r="E10" s="7"/>
      <c r="F10" s="7"/>
      <c r="G10" s="7"/>
      <c r="H10" s="8"/>
      <c r="I10" s="8"/>
      <c r="J10" s="8"/>
    </row>
    <row r="11" spans="1:10" ht="22.15" customHeight="1" x14ac:dyDescent="0.25">
      <c r="A11" s="223"/>
      <c r="B11" s="223"/>
      <c r="C11" s="223"/>
      <c r="D11" s="223"/>
      <c r="E11" s="7"/>
      <c r="F11" s="7"/>
      <c r="G11" s="7"/>
      <c r="H11" s="8"/>
      <c r="I11" s="8"/>
      <c r="J11" s="8"/>
    </row>
    <row r="12" spans="1:10" ht="7.5" customHeight="1" x14ac:dyDescent="0.25">
      <c r="A12" s="6"/>
      <c r="B12" s="6"/>
      <c r="C12" s="6"/>
      <c r="D12" s="11"/>
      <c r="E12" s="7"/>
      <c r="F12" s="7"/>
      <c r="G12" s="7"/>
      <c r="H12" s="8"/>
      <c r="I12" s="8"/>
      <c r="J12" s="8"/>
    </row>
    <row r="13" spans="1:10" ht="37.5" customHeight="1" x14ac:dyDescent="0.25">
      <c r="A13" s="12" t="s">
        <v>172</v>
      </c>
      <c r="B13" s="13" t="s">
        <v>81</v>
      </c>
      <c r="C13" s="213" t="s">
        <v>165</v>
      </c>
      <c r="D13" s="214"/>
    </row>
    <row r="14" spans="1:10" ht="20.100000000000001" customHeight="1" x14ac:dyDescent="0.25">
      <c r="A14" s="14"/>
      <c r="B14" s="15"/>
      <c r="C14" s="16"/>
      <c r="D14" s="17"/>
      <c r="F14" s="18"/>
    </row>
    <row r="15" spans="1:10" ht="20.100000000000001" customHeight="1" x14ac:dyDescent="0.25">
      <c r="A15" s="14">
        <v>1</v>
      </c>
      <c r="B15" s="15" t="str">
        <f>'BOQ '!B9</f>
        <v>GENERAL &amp; PRELIMINARIES</v>
      </c>
      <c r="C15" s="16" t="s">
        <v>82</v>
      </c>
      <c r="D15" s="17">
        <f>'BOQ '!F73</f>
        <v>0</v>
      </c>
      <c r="F15" s="18"/>
    </row>
    <row r="16" spans="1:10" ht="20.100000000000001" customHeight="1" x14ac:dyDescent="0.25">
      <c r="A16" s="14"/>
      <c r="B16" s="15"/>
      <c r="C16" s="16"/>
      <c r="D16" s="17"/>
      <c r="F16" s="18"/>
    </row>
    <row r="17" spans="1:6" ht="20.100000000000001" customHeight="1" x14ac:dyDescent="0.25">
      <c r="A17" s="14">
        <v>2</v>
      </c>
      <c r="B17" s="15" t="str">
        <f>'BOQ '!B76</f>
        <v>DEMOLITION &amp; REMOVAL</v>
      </c>
      <c r="C17" s="16" t="s">
        <v>82</v>
      </c>
      <c r="D17" s="17">
        <f>'BOQ '!F94</f>
        <v>0</v>
      </c>
      <c r="F17" s="169"/>
    </row>
    <row r="18" spans="1:6" x14ac:dyDescent="0.25">
      <c r="A18" s="19"/>
      <c r="B18" s="15"/>
      <c r="C18" s="16"/>
      <c r="D18" s="17"/>
    </row>
    <row r="19" spans="1:6" x14ac:dyDescent="0.25">
      <c r="A19" s="14">
        <v>3</v>
      </c>
      <c r="B19" s="15" t="str">
        <f>'BOQ '!B97</f>
        <v>EARTH WORKS</v>
      </c>
      <c r="C19" s="20" t="s">
        <v>82</v>
      </c>
      <c r="D19" s="17">
        <f>'BOQ '!F114</f>
        <v>0</v>
      </c>
    </row>
    <row r="20" spans="1:6" x14ac:dyDescent="0.25">
      <c r="A20" s="14"/>
      <c r="B20" s="15"/>
      <c r="C20" s="16"/>
      <c r="D20" s="17"/>
    </row>
    <row r="21" spans="1:6" ht="16.5" customHeight="1" x14ac:dyDescent="0.25">
      <c r="A21" s="14">
        <v>4</v>
      </c>
      <c r="B21" s="15" t="str">
        <f>'BOQ '!B118</f>
        <v>WATERPROOFING</v>
      </c>
      <c r="C21" s="16" t="s">
        <v>82</v>
      </c>
      <c r="D21" s="17">
        <f>'BOQ '!F139</f>
        <v>0</v>
      </c>
    </row>
    <row r="22" spans="1:6" x14ac:dyDescent="0.25">
      <c r="A22" s="19"/>
      <c r="B22" s="15"/>
      <c r="C22" s="16"/>
      <c r="D22" s="17"/>
      <c r="F22" s="64"/>
    </row>
    <row r="23" spans="1:6" ht="16.5" customHeight="1" x14ac:dyDescent="0.25">
      <c r="A23" s="14">
        <v>5</v>
      </c>
      <c r="B23" s="15" t="str">
        <f>'BOQ '!B143</f>
        <v>CONCRETE WORKS</v>
      </c>
      <c r="C23" s="16" t="s">
        <v>82</v>
      </c>
      <c r="D23" s="17">
        <f>'BOQ '!F214</f>
        <v>0</v>
      </c>
    </row>
    <row r="24" spans="1:6" x14ac:dyDescent="0.25">
      <c r="A24" s="14"/>
      <c r="B24" s="15"/>
      <c r="C24" s="16"/>
      <c r="D24" s="17"/>
    </row>
    <row r="25" spans="1:6" ht="16.5" customHeight="1" x14ac:dyDescent="0.25">
      <c r="A25" s="14">
        <v>6</v>
      </c>
      <c r="B25" s="15" t="str">
        <f>'BOQ '!B218</f>
        <v>MASONRY AND PLASTERING</v>
      </c>
      <c r="C25" s="16" t="s">
        <v>82</v>
      </c>
      <c r="D25" s="17">
        <f>'BOQ '!F265</f>
        <v>0</v>
      </c>
    </row>
    <row r="26" spans="1:6" x14ac:dyDescent="0.25">
      <c r="A26" s="19"/>
      <c r="B26" s="15"/>
      <c r="C26" s="16"/>
      <c r="D26" s="17"/>
    </row>
    <row r="27" spans="1:6" ht="16.5" customHeight="1" x14ac:dyDescent="0.25">
      <c r="A27" s="14">
        <v>7</v>
      </c>
      <c r="B27" s="15" t="str">
        <f>'BOQ '!B269</f>
        <v>DOORS &amp; WINDOWS</v>
      </c>
      <c r="C27" s="16" t="s">
        <v>82</v>
      </c>
      <c r="D27" s="17">
        <f>'BOQ '!F292</f>
        <v>0</v>
      </c>
    </row>
    <row r="28" spans="1:6" x14ac:dyDescent="0.25">
      <c r="A28" s="14"/>
      <c r="B28" s="15"/>
      <c r="C28" s="16"/>
      <c r="D28" s="17"/>
    </row>
    <row r="29" spans="1:6" ht="16.5" customHeight="1" x14ac:dyDescent="0.25">
      <c r="A29" s="14">
        <v>8</v>
      </c>
      <c r="B29" s="15" t="str">
        <f>'BOQ '!B295</f>
        <v>WOOD, GLASS &amp; METAL WORKS</v>
      </c>
      <c r="C29" s="16" t="s">
        <v>82</v>
      </c>
      <c r="D29" s="17">
        <f>'BOQ '!F313</f>
        <v>0</v>
      </c>
    </row>
    <row r="30" spans="1:6" ht="14.25" customHeight="1" x14ac:dyDescent="0.25">
      <c r="A30" s="19"/>
      <c r="B30" s="15"/>
      <c r="C30" s="16"/>
      <c r="D30" s="17"/>
    </row>
    <row r="31" spans="1:6" ht="16.5" customHeight="1" x14ac:dyDescent="0.25">
      <c r="A31" s="14">
        <v>9</v>
      </c>
      <c r="B31" s="15" t="str">
        <f>'BOQ '!B316</f>
        <v>FINISHING WORKS</v>
      </c>
      <c r="C31" s="20" t="s">
        <v>82</v>
      </c>
      <c r="D31" s="17">
        <f>'BOQ '!F350</f>
        <v>0</v>
      </c>
    </row>
    <row r="32" spans="1:6" x14ac:dyDescent="0.25">
      <c r="A32" s="14"/>
      <c r="B32" s="15"/>
      <c r="C32" s="16"/>
      <c r="D32" s="17"/>
    </row>
    <row r="33" spans="1:7" ht="16.5" customHeight="1" x14ac:dyDescent="0.25">
      <c r="A33" s="14">
        <v>10</v>
      </c>
      <c r="B33" s="15" t="str">
        <f>'BOQ '!B354</f>
        <v>ELECTRICAL INSTALLATIONS</v>
      </c>
      <c r="C33" s="16" t="s">
        <v>82</v>
      </c>
      <c r="D33" s="17">
        <f>'BOQ '!F424</f>
        <v>0</v>
      </c>
    </row>
    <row r="34" spans="1:7" ht="14.25" customHeight="1" x14ac:dyDescent="0.25">
      <c r="A34" s="19"/>
      <c r="B34" s="15"/>
      <c r="C34" s="16"/>
      <c r="D34" s="17"/>
    </row>
    <row r="35" spans="1:7" ht="16.5" customHeight="1" x14ac:dyDescent="0.25">
      <c r="A35" s="14">
        <v>11</v>
      </c>
      <c r="B35" s="15" t="str">
        <f>'BOQ '!B428</f>
        <v>AIR CONDITIONING &amp; VENTILATION SYSTEM</v>
      </c>
      <c r="C35" s="16" t="s">
        <v>82</v>
      </c>
      <c r="D35" s="17">
        <f>'BOQ '!F446</f>
        <v>0</v>
      </c>
    </row>
    <row r="36" spans="1:7" ht="16.5" customHeight="1" x14ac:dyDescent="0.25">
      <c r="A36" s="14"/>
      <c r="B36" s="15"/>
      <c r="C36" s="16"/>
      <c r="D36" s="17"/>
    </row>
    <row r="37" spans="1:7" ht="16.5" customHeight="1" x14ac:dyDescent="0.25">
      <c r="A37" s="14">
        <v>12</v>
      </c>
      <c r="B37" s="15" t="str">
        <f>'BOQ '!B450</f>
        <v>FURNITURES</v>
      </c>
      <c r="C37" s="16" t="s">
        <v>82</v>
      </c>
      <c r="D37" s="17">
        <f>'BOQ '!F461</f>
        <v>0</v>
      </c>
    </row>
    <row r="38" spans="1:7" ht="16.5" customHeight="1" x14ac:dyDescent="0.25">
      <c r="A38" s="19"/>
      <c r="B38" s="15"/>
      <c r="C38" s="16"/>
      <c r="D38" s="17"/>
    </row>
    <row r="39" spans="1:7" ht="16.5" customHeight="1" x14ac:dyDescent="0.25">
      <c r="A39" s="14">
        <v>13</v>
      </c>
      <c r="B39" s="15" t="str">
        <f>'BOQ '!B465</f>
        <v>TENDERER'S ADJUSTMENTS</v>
      </c>
      <c r="C39" s="16" t="s">
        <v>82</v>
      </c>
      <c r="D39" s="17">
        <f>'BOQ '!F502</f>
        <v>0</v>
      </c>
    </row>
    <row r="40" spans="1:7" ht="16.5" customHeight="1" x14ac:dyDescent="0.25">
      <c r="A40" s="14"/>
      <c r="B40" s="15"/>
      <c r="C40" s="16"/>
      <c r="D40" s="17"/>
    </row>
    <row r="41" spans="1:7" ht="16.5" customHeight="1" x14ac:dyDescent="0.25">
      <c r="A41" s="14"/>
      <c r="B41" s="15"/>
      <c r="C41" s="16"/>
      <c r="D41" s="17"/>
    </row>
    <row r="42" spans="1:7" ht="16.5" customHeight="1" x14ac:dyDescent="0.25">
      <c r="A42" s="14"/>
      <c r="B42" s="15"/>
      <c r="C42" s="16"/>
      <c r="D42" s="38"/>
    </row>
    <row r="43" spans="1:7" ht="16.5" customHeight="1" x14ac:dyDescent="0.25">
      <c r="A43" s="14"/>
      <c r="B43" s="15"/>
      <c r="C43" s="16"/>
      <c r="D43" s="17"/>
    </row>
    <row r="44" spans="1:7" ht="14.25" customHeight="1" x14ac:dyDescent="0.25">
      <c r="A44" s="39"/>
      <c r="B44" s="40"/>
      <c r="C44" s="41"/>
      <c r="D44" s="38"/>
    </row>
    <row r="45" spans="1:7" ht="22.5" customHeight="1" x14ac:dyDescent="0.25">
      <c r="A45" s="215" t="s">
        <v>158</v>
      </c>
      <c r="B45" s="216"/>
      <c r="C45" s="21" t="s">
        <v>82</v>
      </c>
      <c r="D45" s="22">
        <f>SUM(D14:D44)</f>
        <v>0</v>
      </c>
      <c r="F45" s="23"/>
    </row>
    <row r="46" spans="1:7" ht="22.5" customHeight="1" x14ac:dyDescent="0.25">
      <c r="A46" s="145"/>
      <c r="B46" s="170" t="s">
        <v>203</v>
      </c>
      <c r="C46" s="171" t="s">
        <v>82</v>
      </c>
      <c r="D46" s="17">
        <f>D45*0.08</f>
        <v>0</v>
      </c>
    </row>
    <row r="47" spans="1:7" ht="23.25" customHeight="1" x14ac:dyDescent="0.25">
      <c r="A47" s="215" t="s">
        <v>159</v>
      </c>
      <c r="B47" s="216"/>
      <c r="C47" s="21" t="s">
        <v>82</v>
      </c>
      <c r="D47" s="22">
        <f>SUM(D45:D46)</f>
        <v>0</v>
      </c>
      <c r="G47" s="23"/>
    </row>
    <row r="48" spans="1:7" x14ac:dyDescent="0.25">
      <c r="A48" s="24"/>
      <c r="B48" s="24"/>
      <c r="C48" s="25"/>
      <c r="D48" s="26"/>
      <c r="E48" s="25"/>
    </row>
    <row r="49" spans="1:6" x14ac:dyDescent="0.25">
      <c r="A49" s="24"/>
      <c r="B49" s="217"/>
      <c r="C49" s="217"/>
      <c r="D49" s="217"/>
    </row>
    <row r="50" spans="1:6" x14ac:dyDescent="0.25">
      <c r="A50" s="24"/>
      <c r="B50" s="24"/>
      <c r="C50" s="25"/>
      <c r="D50" s="26"/>
      <c r="E50" s="25"/>
    </row>
    <row r="51" spans="1:6" x14ac:dyDescent="0.25">
      <c r="A51" s="24"/>
      <c r="B51" s="24"/>
      <c r="C51" s="25"/>
      <c r="D51" s="27"/>
      <c r="E51" s="25"/>
    </row>
    <row r="52" spans="1:6" x14ac:dyDescent="0.25">
      <c r="A52" s="24"/>
      <c r="B52" s="27"/>
      <c r="C52" s="25"/>
      <c r="E52" s="25"/>
    </row>
    <row r="53" spans="1:6" x14ac:dyDescent="0.25">
      <c r="A53" s="24"/>
      <c r="B53" s="27"/>
      <c r="C53" s="25"/>
      <c r="E53" s="25"/>
    </row>
    <row r="54" spans="1:6" x14ac:dyDescent="0.25">
      <c r="A54" s="24"/>
      <c r="B54" s="24"/>
      <c r="C54" s="25"/>
      <c r="D54" s="27"/>
      <c r="E54" s="25"/>
    </row>
    <row r="55" spans="1:6" ht="4.5" customHeight="1" x14ac:dyDescent="0.25">
      <c r="A55" s="24"/>
      <c r="B55" s="24"/>
      <c r="C55" s="25"/>
      <c r="D55" s="27"/>
      <c r="E55" s="25"/>
    </row>
    <row r="56" spans="1:6" ht="16.5" customHeight="1" x14ac:dyDescent="0.25">
      <c r="A56" s="24"/>
      <c r="B56" s="24"/>
      <c r="C56" s="25"/>
      <c r="D56" s="27"/>
      <c r="E56" s="25"/>
    </row>
    <row r="57" spans="1:6" x14ac:dyDescent="0.25">
      <c r="A57" s="29"/>
      <c r="B57" s="29"/>
      <c r="C57" s="16"/>
      <c r="D57" s="30"/>
      <c r="E57" s="16"/>
      <c r="F57" s="18"/>
    </row>
    <row r="58" spans="1:6" x14ac:dyDescent="0.25">
      <c r="A58" s="29" t="s">
        <v>83</v>
      </c>
      <c r="B58" s="29"/>
      <c r="C58" s="16"/>
      <c r="D58" s="30"/>
      <c r="E58" s="16"/>
    </row>
    <row r="59" spans="1:6" x14ac:dyDescent="0.25">
      <c r="A59" s="24"/>
      <c r="B59" s="29"/>
      <c r="C59" s="16"/>
      <c r="D59" s="30"/>
      <c r="E59" s="16"/>
      <c r="F59" s="23"/>
    </row>
    <row r="60" spans="1:6" x14ac:dyDescent="0.25">
      <c r="B60" s="31"/>
    </row>
    <row r="62" spans="1:6" ht="25.5" customHeight="1" x14ac:dyDescent="0.25">
      <c r="A62" s="32"/>
      <c r="C62" s="28"/>
      <c r="E62" s="28"/>
    </row>
    <row r="63" spans="1:6" x14ac:dyDescent="0.25">
      <c r="C63" s="28"/>
      <c r="E63" s="28"/>
    </row>
    <row r="64" spans="1:6" x14ac:dyDescent="0.25">
      <c r="C64" s="28"/>
      <c r="E64" s="28"/>
    </row>
    <row r="65" spans="1:5" x14ac:dyDescent="0.25">
      <c r="C65" s="28"/>
      <c r="E65" s="28"/>
    </row>
    <row r="66" spans="1:5" s="28" customFormat="1" x14ac:dyDescent="0.25">
      <c r="A66" s="9"/>
      <c r="B66" s="9"/>
    </row>
    <row r="67" spans="1:5" s="28" customFormat="1" x14ac:dyDescent="0.25">
      <c r="A67" s="9"/>
      <c r="B67" s="9"/>
    </row>
    <row r="68" spans="1:5" s="28" customFormat="1" x14ac:dyDescent="0.25">
      <c r="A68" s="9"/>
      <c r="B68" s="9"/>
    </row>
    <row r="69" spans="1:5" s="28" customFormat="1" x14ac:dyDescent="0.25">
      <c r="A69" s="9"/>
      <c r="B69" s="9"/>
    </row>
    <row r="70" spans="1:5" s="28" customFormat="1" x14ac:dyDescent="0.25">
      <c r="A70" s="9"/>
      <c r="B70" s="9"/>
    </row>
    <row r="71" spans="1:5" s="28" customFormat="1" ht="20.25" customHeight="1" x14ac:dyDescent="0.25">
      <c r="A71" s="9"/>
      <c r="B71" s="33"/>
    </row>
    <row r="72" spans="1:5" s="28" customFormat="1" x14ac:dyDescent="0.25">
      <c r="A72" s="9"/>
      <c r="B72" s="33"/>
    </row>
    <row r="73" spans="1:5" s="28" customFormat="1" x14ac:dyDescent="0.25">
      <c r="A73" s="9"/>
      <c r="B73" s="33"/>
    </row>
    <row r="74" spans="1:5" s="28" customFormat="1" x14ac:dyDescent="0.25">
      <c r="A74" s="9"/>
      <c r="B74" s="9"/>
    </row>
    <row r="75" spans="1:5" s="28" customFormat="1" x14ac:dyDescent="0.25">
      <c r="A75" s="9"/>
      <c r="B75" s="9"/>
      <c r="C75" s="9"/>
      <c r="E75" s="9"/>
    </row>
    <row r="76" spans="1:5" s="28" customFormat="1" x14ac:dyDescent="0.25">
      <c r="A76" s="9"/>
      <c r="B76" s="9"/>
      <c r="C76" s="9"/>
      <c r="E76" s="9"/>
    </row>
    <row r="77" spans="1:5" s="28" customFormat="1" x14ac:dyDescent="0.25">
      <c r="A77" s="9"/>
      <c r="B77" s="9"/>
      <c r="C77" s="9"/>
      <c r="E77" s="9"/>
    </row>
    <row r="78" spans="1:5" s="28" customFormat="1" x14ac:dyDescent="0.25">
      <c r="A78" s="9"/>
      <c r="B78" s="9"/>
      <c r="C78" s="9"/>
      <c r="E78" s="9"/>
    </row>
    <row r="79" spans="1:5" s="28" customFormat="1" x14ac:dyDescent="0.25">
      <c r="A79" s="9"/>
      <c r="B79" s="9"/>
      <c r="C79" s="9"/>
      <c r="E79" s="9"/>
    </row>
    <row r="80" spans="1:5" s="28" customFormat="1" x14ac:dyDescent="0.25">
      <c r="A80" s="9"/>
      <c r="B80" s="9"/>
      <c r="C80" s="9"/>
      <c r="E80" s="9"/>
    </row>
    <row r="81" spans="1:5" s="28" customFormat="1" x14ac:dyDescent="0.25">
      <c r="A81" s="9"/>
      <c r="B81" s="9"/>
      <c r="C81" s="9"/>
      <c r="E81" s="9"/>
    </row>
    <row r="85" spans="1:5" x14ac:dyDescent="0.25">
      <c r="B85" s="33"/>
    </row>
    <row r="94" spans="1:5" x14ac:dyDescent="0.25">
      <c r="C94" s="34"/>
      <c r="D94" s="35"/>
      <c r="E94" s="34"/>
    </row>
    <row r="95" spans="1:5" x14ac:dyDescent="0.25">
      <c r="C95" s="34"/>
      <c r="D95" s="35"/>
      <c r="E95" s="34"/>
    </row>
    <row r="96" spans="1:5" x14ac:dyDescent="0.25">
      <c r="C96" s="34"/>
      <c r="D96" s="35"/>
      <c r="E96" s="34"/>
    </row>
    <row r="97" spans="3:5" x14ac:dyDescent="0.25">
      <c r="C97" s="34"/>
      <c r="D97" s="35"/>
      <c r="E97" s="34"/>
    </row>
    <row r="98" spans="3:5" x14ac:dyDescent="0.25">
      <c r="C98" s="34"/>
      <c r="D98" s="35"/>
      <c r="E98" s="34"/>
    </row>
    <row r="99" spans="3:5" x14ac:dyDescent="0.25">
      <c r="C99" s="34"/>
      <c r="D99" s="35"/>
      <c r="E99" s="34"/>
    </row>
    <row r="100" spans="3:5" x14ac:dyDescent="0.25">
      <c r="C100" s="34"/>
      <c r="D100" s="35"/>
      <c r="E100" s="34"/>
    </row>
    <row r="101" spans="3:5" x14ac:dyDescent="0.25">
      <c r="C101" s="34"/>
      <c r="D101" s="35"/>
      <c r="E101" s="34"/>
    </row>
    <row r="102" spans="3:5" x14ac:dyDescent="0.25">
      <c r="C102" s="34"/>
      <c r="D102" s="35"/>
      <c r="E102" s="34"/>
    </row>
    <row r="103" spans="3:5" x14ac:dyDescent="0.25">
      <c r="C103" s="34"/>
      <c r="D103" s="35"/>
      <c r="E103" s="34"/>
    </row>
    <row r="104" spans="3:5" x14ac:dyDescent="0.25">
      <c r="C104" s="34"/>
      <c r="D104" s="35"/>
      <c r="E104" s="34"/>
    </row>
    <row r="105" spans="3:5" x14ac:dyDescent="0.25">
      <c r="C105" s="34"/>
      <c r="D105" s="35"/>
      <c r="E105" s="34"/>
    </row>
    <row r="106" spans="3:5" x14ac:dyDescent="0.25">
      <c r="C106" s="34"/>
      <c r="D106" s="35"/>
      <c r="E106" s="34"/>
    </row>
    <row r="107" spans="3:5" x14ac:dyDescent="0.25">
      <c r="C107" s="34"/>
      <c r="D107" s="35"/>
      <c r="E107" s="34"/>
    </row>
    <row r="108" spans="3:5" x14ac:dyDescent="0.25">
      <c r="C108" s="34"/>
      <c r="D108" s="35"/>
      <c r="E108" s="34"/>
    </row>
    <row r="109" spans="3:5" x14ac:dyDescent="0.25">
      <c r="C109" s="34"/>
      <c r="D109" s="35"/>
      <c r="E109" s="34"/>
    </row>
    <row r="110" spans="3:5" x14ac:dyDescent="0.25">
      <c r="C110" s="34"/>
      <c r="D110" s="35"/>
      <c r="E110" s="34"/>
    </row>
    <row r="111" spans="3:5" x14ac:dyDescent="0.25">
      <c r="C111" s="34"/>
      <c r="D111" s="35"/>
      <c r="E111" s="34"/>
    </row>
    <row r="112" spans="3:5" x14ac:dyDescent="0.25">
      <c r="C112" s="34"/>
      <c r="D112" s="35"/>
      <c r="E112" s="34"/>
    </row>
    <row r="113" spans="3:5" x14ac:dyDescent="0.25">
      <c r="C113" s="34"/>
      <c r="D113" s="35"/>
      <c r="E113" s="34"/>
    </row>
    <row r="114" spans="3:5" x14ac:dyDescent="0.25">
      <c r="C114" s="34"/>
      <c r="D114" s="35"/>
      <c r="E114" s="34"/>
    </row>
    <row r="115" spans="3:5" x14ac:dyDescent="0.25">
      <c r="C115" s="34"/>
      <c r="D115" s="35"/>
      <c r="E115" s="34"/>
    </row>
    <row r="116" spans="3:5" x14ac:dyDescent="0.25">
      <c r="C116" s="34"/>
      <c r="D116" s="35"/>
      <c r="E116" s="34"/>
    </row>
    <row r="117" spans="3:5" x14ac:dyDescent="0.25">
      <c r="C117" s="34"/>
      <c r="D117" s="35"/>
      <c r="E117" s="34"/>
    </row>
    <row r="118" spans="3:5" x14ac:dyDescent="0.25">
      <c r="C118" s="34"/>
      <c r="D118" s="35"/>
      <c r="E118" s="34"/>
    </row>
    <row r="119" spans="3:5" x14ac:dyDescent="0.25">
      <c r="C119" s="34"/>
      <c r="D119" s="35"/>
      <c r="E119" s="34"/>
    </row>
    <row r="120" spans="3:5" x14ac:dyDescent="0.25">
      <c r="C120" s="34"/>
      <c r="D120" s="35"/>
      <c r="E120" s="34"/>
    </row>
    <row r="121" spans="3:5" x14ac:dyDescent="0.25">
      <c r="C121" s="34"/>
      <c r="D121" s="35"/>
      <c r="E121" s="34"/>
    </row>
    <row r="122" spans="3:5" x14ac:dyDescent="0.25">
      <c r="C122" s="34"/>
      <c r="D122" s="35"/>
      <c r="E122" s="34"/>
    </row>
    <row r="123" spans="3:5" x14ac:dyDescent="0.25">
      <c r="C123" s="34"/>
      <c r="D123" s="35"/>
      <c r="E123" s="34"/>
    </row>
    <row r="124" spans="3:5" x14ac:dyDescent="0.25">
      <c r="C124" s="34"/>
      <c r="D124" s="35"/>
      <c r="E124" s="34"/>
    </row>
    <row r="125" spans="3:5" x14ac:dyDescent="0.25">
      <c r="C125" s="34"/>
      <c r="D125" s="35"/>
      <c r="E125" s="34"/>
    </row>
    <row r="126" spans="3:5" x14ac:dyDescent="0.25">
      <c r="C126" s="34"/>
      <c r="D126" s="35"/>
      <c r="E126" s="34"/>
    </row>
    <row r="127" spans="3:5" x14ac:dyDescent="0.25">
      <c r="C127" s="34"/>
      <c r="D127" s="35"/>
      <c r="E127" s="34"/>
    </row>
    <row r="128" spans="3:5" x14ac:dyDescent="0.25">
      <c r="C128" s="34"/>
      <c r="D128" s="35"/>
      <c r="E128" s="34"/>
    </row>
    <row r="129" spans="3:5" x14ac:dyDescent="0.25">
      <c r="C129" s="34"/>
      <c r="D129" s="35"/>
      <c r="E129" s="34"/>
    </row>
    <row r="130" spans="3:5" x14ac:dyDescent="0.25">
      <c r="C130" s="34"/>
      <c r="D130" s="35"/>
      <c r="E130" s="34"/>
    </row>
    <row r="131" spans="3:5" x14ac:dyDescent="0.25">
      <c r="C131" s="34"/>
      <c r="D131" s="35"/>
      <c r="E131" s="34"/>
    </row>
    <row r="132" spans="3:5" x14ac:dyDescent="0.25">
      <c r="C132" s="34"/>
      <c r="D132" s="35"/>
      <c r="E132" s="34"/>
    </row>
    <row r="133" spans="3:5" x14ac:dyDescent="0.25">
      <c r="C133" s="34"/>
      <c r="D133" s="35"/>
      <c r="E133" s="34"/>
    </row>
    <row r="134" spans="3:5" x14ac:dyDescent="0.25">
      <c r="C134" s="34"/>
      <c r="D134" s="35"/>
      <c r="E134" s="34"/>
    </row>
    <row r="135" spans="3:5" x14ac:dyDescent="0.25">
      <c r="C135" s="34"/>
      <c r="D135" s="35"/>
      <c r="E135" s="34"/>
    </row>
    <row r="136" spans="3:5" x14ac:dyDescent="0.25">
      <c r="C136" s="34"/>
      <c r="D136" s="35"/>
      <c r="E136" s="34"/>
    </row>
    <row r="137" spans="3:5" x14ac:dyDescent="0.25">
      <c r="C137" s="34"/>
      <c r="D137" s="35"/>
      <c r="E137" s="34"/>
    </row>
    <row r="138" spans="3:5" x14ac:dyDescent="0.25">
      <c r="C138" s="34"/>
      <c r="D138" s="35"/>
      <c r="E138" s="34"/>
    </row>
    <row r="139" spans="3:5" x14ac:dyDescent="0.25">
      <c r="C139" s="34"/>
      <c r="D139" s="35"/>
      <c r="E139" s="34"/>
    </row>
    <row r="140" spans="3:5" x14ac:dyDescent="0.25">
      <c r="C140" s="34"/>
      <c r="D140" s="35"/>
      <c r="E140" s="34"/>
    </row>
    <row r="141" spans="3:5" x14ac:dyDescent="0.25">
      <c r="C141" s="34"/>
      <c r="D141" s="35"/>
      <c r="E141" s="34"/>
    </row>
    <row r="142" spans="3:5" x14ac:dyDescent="0.25">
      <c r="C142" s="34"/>
      <c r="D142" s="35"/>
      <c r="E142" s="34"/>
    </row>
    <row r="143" spans="3:5" x14ac:dyDescent="0.25">
      <c r="C143" s="34"/>
      <c r="D143" s="35"/>
      <c r="E143" s="34"/>
    </row>
    <row r="144" spans="3:5" x14ac:dyDescent="0.25">
      <c r="C144" s="34"/>
      <c r="D144" s="35"/>
      <c r="E144" s="34"/>
    </row>
    <row r="145" spans="1:5" x14ac:dyDescent="0.25">
      <c r="C145" s="34"/>
      <c r="D145" s="35"/>
      <c r="E145" s="34"/>
    </row>
    <row r="146" spans="1:5" x14ac:dyDescent="0.25">
      <c r="C146" s="34"/>
      <c r="D146" s="35"/>
      <c r="E146" s="34"/>
    </row>
    <row r="147" spans="1:5" x14ac:dyDescent="0.25">
      <c r="C147" s="34"/>
      <c r="D147" s="35"/>
      <c r="E147" s="34"/>
    </row>
    <row r="148" spans="1:5" x14ac:dyDescent="0.25">
      <c r="C148" s="34"/>
      <c r="D148" s="35"/>
      <c r="E148" s="34"/>
    </row>
    <row r="149" spans="1:5" x14ac:dyDescent="0.25">
      <c r="A149" s="29"/>
      <c r="B149" s="29"/>
      <c r="C149" s="16"/>
      <c r="D149" s="30"/>
      <c r="E149" s="16"/>
    </row>
    <row r="150" spans="1:5" x14ac:dyDescent="0.25">
      <c r="A150" s="29"/>
      <c r="B150" s="29"/>
      <c r="C150" s="16"/>
      <c r="D150" s="30"/>
      <c r="E150" s="16"/>
    </row>
    <row r="151" spans="1:5" x14ac:dyDescent="0.25">
      <c r="A151" s="29"/>
      <c r="B151" s="29"/>
      <c r="C151" s="16"/>
      <c r="D151" s="30"/>
      <c r="E151" s="16"/>
    </row>
    <row r="152" spans="1:5" x14ac:dyDescent="0.25">
      <c r="A152" s="29"/>
      <c r="B152" s="29"/>
      <c r="C152" s="16"/>
      <c r="D152" s="30"/>
      <c r="E152" s="16"/>
    </row>
    <row r="153" spans="1:5" x14ac:dyDescent="0.25">
      <c r="A153" s="29"/>
      <c r="B153" s="29"/>
      <c r="C153" s="16"/>
      <c r="D153" s="30"/>
      <c r="E153" s="16"/>
    </row>
    <row r="154" spans="1:5" x14ac:dyDescent="0.25">
      <c r="A154" s="29"/>
      <c r="B154" s="29"/>
      <c r="C154" s="16"/>
      <c r="D154" s="30"/>
      <c r="E154" s="16"/>
    </row>
    <row r="155" spans="1:5" x14ac:dyDescent="0.25">
      <c r="A155" s="29"/>
      <c r="B155" s="29"/>
      <c r="C155" s="16"/>
      <c r="D155" s="30"/>
      <c r="E155" s="16"/>
    </row>
    <row r="156" spans="1:5" x14ac:dyDescent="0.25">
      <c r="A156" s="29"/>
      <c r="B156" s="29"/>
      <c r="C156" s="16"/>
      <c r="D156" s="30"/>
      <c r="E156" s="16"/>
    </row>
    <row r="157" spans="1:5" x14ac:dyDescent="0.25">
      <c r="A157" s="29"/>
      <c r="B157" s="29"/>
      <c r="C157" s="16"/>
      <c r="D157" s="30"/>
      <c r="E157" s="16"/>
    </row>
    <row r="158" spans="1:5" x14ac:dyDescent="0.25">
      <c r="A158" s="29"/>
      <c r="B158" s="29"/>
      <c r="C158" s="16"/>
      <c r="D158" s="30"/>
      <c r="E158" s="16"/>
    </row>
    <row r="159" spans="1:5" x14ac:dyDescent="0.25">
      <c r="A159" s="29"/>
      <c r="B159" s="29"/>
      <c r="C159" s="16"/>
      <c r="D159" s="30"/>
      <c r="E159" s="16"/>
    </row>
    <row r="160" spans="1:5" x14ac:dyDescent="0.25">
      <c r="A160" s="29"/>
      <c r="B160" s="29"/>
      <c r="C160" s="16"/>
      <c r="D160" s="30"/>
      <c r="E160" s="16"/>
    </row>
    <row r="161" spans="1:5" x14ac:dyDescent="0.25">
      <c r="A161" s="29"/>
      <c r="B161" s="29"/>
      <c r="C161" s="16"/>
      <c r="D161" s="30"/>
      <c r="E161" s="16"/>
    </row>
    <row r="162" spans="1:5" x14ac:dyDescent="0.25">
      <c r="A162" s="29"/>
      <c r="B162" s="29"/>
      <c r="C162" s="16"/>
      <c r="D162" s="30"/>
      <c r="E162" s="16"/>
    </row>
    <row r="163" spans="1:5" x14ac:dyDescent="0.25">
      <c r="A163" s="29"/>
      <c r="B163" s="29"/>
      <c r="C163" s="16"/>
      <c r="D163" s="30"/>
      <c r="E163" s="16"/>
    </row>
    <row r="164" spans="1:5" x14ac:dyDescent="0.25">
      <c r="A164" s="29"/>
      <c r="B164" s="29"/>
      <c r="C164" s="16"/>
      <c r="D164" s="30"/>
      <c r="E164" s="16"/>
    </row>
    <row r="165" spans="1:5" x14ac:dyDescent="0.25">
      <c r="A165" s="29"/>
      <c r="B165" s="29"/>
      <c r="C165" s="16"/>
      <c r="D165" s="30"/>
      <c r="E165" s="16"/>
    </row>
    <row r="166" spans="1:5" x14ac:dyDescent="0.25">
      <c r="A166" s="29"/>
      <c r="B166" s="29"/>
      <c r="C166" s="16"/>
      <c r="D166" s="30"/>
      <c r="E166" s="16"/>
    </row>
    <row r="167" spans="1:5" x14ac:dyDescent="0.25">
      <c r="A167" s="29"/>
      <c r="B167" s="29"/>
      <c r="C167" s="16"/>
      <c r="D167" s="30"/>
      <c r="E167" s="16"/>
    </row>
    <row r="168" spans="1:5" x14ac:dyDescent="0.25">
      <c r="A168" s="29"/>
      <c r="B168" s="29"/>
      <c r="C168" s="16"/>
      <c r="D168" s="30"/>
      <c r="E168" s="16"/>
    </row>
    <row r="169" spans="1:5" x14ac:dyDescent="0.25">
      <c r="A169" s="29"/>
      <c r="B169" s="29"/>
      <c r="C169" s="16"/>
      <c r="D169" s="30"/>
      <c r="E169" s="16"/>
    </row>
    <row r="170" spans="1:5" x14ac:dyDescent="0.25">
      <c r="A170" s="29"/>
      <c r="B170" s="29"/>
      <c r="C170" s="16"/>
      <c r="D170" s="30"/>
      <c r="E170" s="16"/>
    </row>
    <row r="171" spans="1:5" x14ac:dyDescent="0.25">
      <c r="A171" s="29"/>
      <c r="B171" s="29"/>
      <c r="C171" s="16"/>
      <c r="D171" s="30"/>
      <c r="E171" s="16"/>
    </row>
    <row r="172" spans="1:5" x14ac:dyDescent="0.25">
      <c r="A172" s="29"/>
      <c r="B172" s="29"/>
      <c r="C172" s="16"/>
      <c r="D172" s="30"/>
      <c r="E172" s="16"/>
    </row>
    <row r="173" spans="1:5" x14ac:dyDescent="0.25">
      <c r="A173" s="29"/>
      <c r="B173" s="29"/>
      <c r="C173" s="16"/>
      <c r="D173" s="30"/>
      <c r="E173" s="16"/>
    </row>
    <row r="174" spans="1:5" x14ac:dyDescent="0.25">
      <c r="A174" s="29"/>
      <c r="B174" s="29"/>
      <c r="C174" s="16"/>
      <c r="D174" s="30"/>
      <c r="E174" s="16"/>
    </row>
    <row r="175" spans="1:5" x14ac:dyDescent="0.25">
      <c r="A175" s="29"/>
      <c r="B175" s="29"/>
      <c r="C175" s="16"/>
      <c r="D175" s="30"/>
      <c r="E175" s="16"/>
    </row>
    <row r="176" spans="1:5" x14ac:dyDescent="0.25">
      <c r="A176" s="29"/>
      <c r="B176" s="29"/>
      <c r="C176" s="16"/>
      <c r="D176" s="30"/>
      <c r="E176" s="16"/>
    </row>
    <row r="177" spans="1:5" x14ac:dyDescent="0.25">
      <c r="A177" s="29"/>
      <c r="B177" s="29"/>
      <c r="C177" s="16"/>
      <c r="D177" s="30"/>
      <c r="E177" s="16"/>
    </row>
    <row r="178" spans="1:5" x14ac:dyDescent="0.25">
      <c r="A178" s="29"/>
      <c r="B178" s="29"/>
      <c r="C178" s="16"/>
      <c r="D178" s="30"/>
      <c r="E178" s="16"/>
    </row>
    <row r="179" spans="1:5" x14ac:dyDescent="0.25">
      <c r="A179" s="29"/>
      <c r="B179" s="36"/>
      <c r="C179" s="16"/>
      <c r="D179" s="30"/>
      <c r="E179" s="16"/>
    </row>
    <row r="180" spans="1:5" x14ac:dyDescent="0.25">
      <c r="A180" s="29"/>
      <c r="B180" s="29"/>
      <c r="C180" s="16"/>
      <c r="D180" s="30"/>
      <c r="E180" s="16"/>
    </row>
    <row r="181" spans="1:5" x14ac:dyDescent="0.25">
      <c r="A181" s="29"/>
      <c r="B181" s="36"/>
      <c r="C181" s="16"/>
      <c r="D181" s="30"/>
      <c r="E181" s="16"/>
    </row>
    <row r="182" spans="1:5" x14ac:dyDescent="0.25">
      <c r="A182" s="29"/>
      <c r="B182" s="29"/>
      <c r="C182" s="16"/>
      <c r="D182" s="30"/>
      <c r="E182" s="16"/>
    </row>
    <row r="183" spans="1:5" x14ac:dyDescent="0.25">
      <c r="A183" s="29"/>
      <c r="B183" s="29"/>
      <c r="C183" s="16"/>
      <c r="D183" s="30"/>
      <c r="E183" s="16"/>
    </row>
    <row r="184" spans="1:5" x14ac:dyDescent="0.25">
      <c r="A184" s="29"/>
      <c r="B184" s="29"/>
      <c r="C184" s="16"/>
      <c r="D184" s="30"/>
      <c r="E184" s="16"/>
    </row>
    <row r="185" spans="1:5" x14ac:dyDescent="0.25">
      <c r="A185" s="29"/>
      <c r="B185" s="29"/>
      <c r="C185" s="16"/>
      <c r="D185" s="30"/>
      <c r="E185" s="16"/>
    </row>
    <row r="186" spans="1:5" x14ac:dyDescent="0.25">
      <c r="A186" s="29"/>
      <c r="B186" s="29"/>
      <c r="C186" s="16"/>
      <c r="D186" s="30"/>
      <c r="E186" s="16"/>
    </row>
    <row r="187" spans="1:5" x14ac:dyDescent="0.25">
      <c r="A187" s="29"/>
      <c r="B187" s="29"/>
      <c r="C187" s="16"/>
      <c r="D187" s="30"/>
      <c r="E187" s="16"/>
    </row>
    <row r="188" spans="1:5" x14ac:dyDescent="0.25">
      <c r="A188" s="29"/>
      <c r="B188" s="29"/>
      <c r="C188" s="16"/>
      <c r="D188" s="30"/>
      <c r="E188" s="16"/>
    </row>
    <row r="189" spans="1:5" x14ac:dyDescent="0.25">
      <c r="A189" s="29"/>
      <c r="B189" s="29"/>
      <c r="C189" s="16"/>
      <c r="D189" s="30"/>
      <c r="E189" s="16"/>
    </row>
    <row r="190" spans="1:5" x14ac:dyDescent="0.25">
      <c r="A190" s="29"/>
      <c r="B190" s="29"/>
      <c r="C190" s="16"/>
      <c r="D190" s="30"/>
      <c r="E190" s="16"/>
    </row>
    <row r="191" spans="1:5" x14ac:dyDescent="0.25">
      <c r="A191" s="29"/>
      <c r="B191" s="29"/>
      <c r="C191" s="16"/>
      <c r="D191" s="30"/>
      <c r="E191" s="16"/>
    </row>
    <row r="192" spans="1:5" x14ac:dyDescent="0.25">
      <c r="A192" s="29"/>
      <c r="B192" s="29"/>
      <c r="C192" s="16"/>
      <c r="D192" s="30"/>
      <c r="E192" s="16"/>
    </row>
    <row r="193" spans="1:5" x14ac:dyDescent="0.25">
      <c r="A193" s="29"/>
      <c r="B193" s="29"/>
      <c r="C193" s="16"/>
      <c r="D193" s="30"/>
      <c r="E193" s="16"/>
    </row>
    <row r="194" spans="1:5" x14ac:dyDescent="0.25">
      <c r="A194" s="29"/>
      <c r="B194" s="29"/>
      <c r="C194" s="16"/>
      <c r="D194" s="30"/>
      <c r="E194" s="16"/>
    </row>
    <row r="195" spans="1:5" x14ac:dyDescent="0.25">
      <c r="A195" s="29"/>
      <c r="B195" s="29"/>
      <c r="C195" s="16"/>
      <c r="D195" s="30"/>
      <c r="E195" s="16"/>
    </row>
    <row r="196" spans="1:5" x14ac:dyDescent="0.25">
      <c r="A196" s="29"/>
      <c r="B196" s="29"/>
      <c r="C196" s="16"/>
      <c r="D196" s="30"/>
      <c r="E196" s="16"/>
    </row>
    <row r="197" spans="1:5" x14ac:dyDescent="0.25">
      <c r="A197" s="29"/>
      <c r="B197" s="29"/>
      <c r="C197" s="16"/>
      <c r="D197" s="30"/>
      <c r="E197" s="16"/>
    </row>
    <row r="198" spans="1:5" x14ac:dyDescent="0.25">
      <c r="A198" s="29"/>
      <c r="B198" s="29"/>
      <c r="C198" s="16"/>
      <c r="D198" s="30"/>
      <c r="E198" s="16"/>
    </row>
    <row r="199" spans="1:5" x14ac:dyDescent="0.25">
      <c r="A199" s="29"/>
      <c r="B199" s="29"/>
      <c r="C199" s="16"/>
      <c r="D199" s="30"/>
      <c r="E199" s="16"/>
    </row>
    <row r="200" spans="1:5" x14ac:dyDescent="0.25">
      <c r="A200" s="29"/>
      <c r="B200" s="29"/>
      <c r="C200" s="16"/>
      <c r="D200" s="30"/>
      <c r="E200" s="16"/>
    </row>
    <row r="201" spans="1:5" x14ac:dyDescent="0.25">
      <c r="A201" s="29"/>
      <c r="B201" s="29"/>
      <c r="C201" s="16"/>
      <c r="D201" s="30"/>
      <c r="E201" s="16"/>
    </row>
    <row r="202" spans="1:5" x14ac:dyDescent="0.25">
      <c r="A202" s="29"/>
      <c r="B202" s="29"/>
      <c r="C202" s="16"/>
      <c r="D202" s="30"/>
      <c r="E202" s="16"/>
    </row>
    <row r="203" spans="1:5" x14ac:dyDescent="0.25">
      <c r="A203" s="29"/>
      <c r="B203" s="29"/>
      <c r="C203" s="16"/>
      <c r="D203" s="30"/>
      <c r="E203" s="16"/>
    </row>
    <row r="204" spans="1:5" x14ac:dyDescent="0.25">
      <c r="A204" s="29"/>
      <c r="B204" s="29"/>
      <c r="C204" s="16"/>
      <c r="D204" s="30"/>
      <c r="E204" s="16"/>
    </row>
    <row r="205" spans="1:5" x14ac:dyDescent="0.25">
      <c r="A205" s="29"/>
      <c r="B205" s="29"/>
      <c r="C205" s="16"/>
      <c r="D205" s="30"/>
      <c r="E205" s="16"/>
    </row>
    <row r="206" spans="1:5" x14ac:dyDescent="0.25">
      <c r="A206" s="29"/>
      <c r="B206" s="36"/>
      <c r="C206" s="16"/>
      <c r="D206" s="30"/>
      <c r="E206" s="16"/>
    </row>
    <row r="207" spans="1:5" x14ac:dyDescent="0.25">
      <c r="A207" s="29"/>
      <c r="B207" s="29"/>
      <c r="C207" s="16"/>
      <c r="D207" s="30"/>
      <c r="E207" s="16"/>
    </row>
    <row r="208" spans="1:5" x14ac:dyDescent="0.25">
      <c r="A208" s="29"/>
      <c r="B208" s="36"/>
      <c r="C208" s="16"/>
      <c r="D208" s="30"/>
      <c r="E208" s="16"/>
    </row>
    <row r="209" spans="1:5" x14ac:dyDescent="0.25">
      <c r="A209" s="29"/>
      <c r="B209" s="29"/>
      <c r="C209" s="16"/>
      <c r="D209" s="30"/>
      <c r="E209" s="16"/>
    </row>
    <row r="210" spans="1:5" x14ac:dyDescent="0.25">
      <c r="A210" s="29"/>
      <c r="B210" s="29"/>
      <c r="C210" s="16"/>
      <c r="D210" s="30"/>
      <c r="E210" s="16"/>
    </row>
    <row r="211" spans="1:5" x14ac:dyDescent="0.25">
      <c r="A211" s="29"/>
      <c r="B211" s="29"/>
      <c r="C211" s="16"/>
      <c r="D211" s="30"/>
      <c r="E211" s="16"/>
    </row>
    <row r="212" spans="1:5" x14ac:dyDescent="0.25">
      <c r="A212" s="29"/>
      <c r="B212" s="29"/>
      <c r="C212" s="16"/>
      <c r="D212" s="30"/>
      <c r="E212" s="16"/>
    </row>
    <row r="213" spans="1:5" x14ac:dyDescent="0.25">
      <c r="A213" s="29"/>
      <c r="B213" s="29"/>
      <c r="C213" s="16"/>
      <c r="D213" s="30"/>
      <c r="E213" s="16"/>
    </row>
    <row r="214" spans="1:5" x14ac:dyDescent="0.25">
      <c r="A214" s="29"/>
      <c r="B214" s="29"/>
      <c r="C214" s="16"/>
      <c r="D214" s="30"/>
      <c r="E214" s="16"/>
    </row>
    <row r="215" spans="1:5" x14ac:dyDescent="0.25">
      <c r="A215" s="29"/>
      <c r="B215" s="29"/>
      <c r="C215" s="16"/>
      <c r="D215" s="30"/>
      <c r="E215" s="16"/>
    </row>
    <row r="216" spans="1:5" x14ac:dyDescent="0.25">
      <c r="A216" s="29"/>
      <c r="B216" s="29"/>
      <c r="C216" s="16"/>
      <c r="D216" s="30"/>
      <c r="E216" s="16"/>
    </row>
    <row r="217" spans="1:5" x14ac:dyDescent="0.25">
      <c r="A217" s="29"/>
      <c r="B217" s="29"/>
      <c r="C217" s="16"/>
      <c r="D217" s="30"/>
      <c r="E217" s="16"/>
    </row>
    <row r="218" spans="1:5" x14ac:dyDescent="0.25">
      <c r="A218" s="29"/>
      <c r="B218" s="29"/>
      <c r="C218" s="16"/>
      <c r="D218" s="30"/>
      <c r="E218" s="16"/>
    </row>
    <row r="219" spans="1:5" x14ac:dyDescent="0.25">
      <c r="A219" s="29"/>
      <c r="B219" s="29"/>
      <c r="C219" s="16"/>
      <c r="D219" s="30"/>
      <c r="E219" s="16"/>
    </row>
    <row r="220" spans="1:5" x14ac:dyDescent="0.25">
      <c r="A220" s="29"/>
      <c r="B220" s="29"/>
      <c r="C220" s="16"/>
      <c r="D220" s="30"/>
      <c r="E220" s="16"/>
    </row>
    <row r="221" spans="1:5" x14ac:dyDescent="0.25">
      <c r="A221" s="29"/>
      <c r="B221" s="29"/>
      <c r="C221" s="16"/>
      <c r="D221" s="30"/>
      <c r="E221" s="16"/>
    </row>
    <row r="222" spans="1:5" x14ac:dyDescent="0.25">
      <c r="A222" s="29"/>
      <c r="B222" s="29"/>
      <c r="C222" s="16"/>
      <c r="D222" s="30"/>
      <c r="E222" s="16"/>
    </row>
    <row r="223" spans="1:5" x14ac:dyDescent="0.25">
      <c r="A223" s="29"/>
      <c r="B223" s="29"/>
      <c r="C223" s="16"/>
      <c r="D223" s="30"/>
      <c r="E223" s="16"/>
    </row>
    <row r="224" spans="1:5" x14ac:dyDescent="0.25">
      <c r="A224" s="29"/>
      <c r="B224" s="29"/>
      <c r="C224" s="16"/>
      <c r="D224" s="30"/>
      <c r="E224" s="16"/>
    </row>
    <row r="225" spans="1:5" x14ac:dyDescent="0.25">
      <c r="A225" s="29"/>
      <c r="B225" s="29"/>
      <c r="C225" s="16"/>
      <c r="D225" s="30"/>
      <c r="E225" s="16"/>
    </row>
    <row r="226" spans="1:5" x14ac:dyDescent="0.25">
      <c r="A226" s="29"/>
      <c r="B226" s="29"/>
      <c r="C226" s="16"/>
      <c r="D226" s="30"/>
      <c r="E226" s="16"/>
    </row>
    <row r="227" spans="1:5" x14ac:dyDescent="0.25">
      <c r="A227" s="29"/>
      <c r="B227" s="29"/>
      <c r="C227" s="16"/>
      <c r="D227" s="30"/>
      <c r="E227" s="16"/>
    </row>
    <row r="228" spans="1:5" x14ac:dyDescent="0.25">
      <c r="A228" s="29"/>
      <c r="B228" s="29"/>
      <c r="C228" s="16"/>
      <c r="D228" s="30"/>
      <c r="E228" s="16"/>
    </row>
    <row r="229" spans="1:5" x14ac:dyDescent="0.25">
      <c r="A229" s="29"/>
      <c r="B229" s="29"/>
      <c r="C229" s="16"/>
      <c r="D229" s="30"/>
      <c r="E229" s="16"/>
    </row>
    <row r="230" spans="1:5" x14ac:dyDescent="0.25">
      <c r="A230" s="29"/>
      <c r="B230" s="29"/>
      <c r="C230" s="29"/>
      <c r="D230" s="30"/>
      <c r="E230" s="29"/>
    </row>
    <row r="231" spans="1:5" x14ac:dyDescent="0.25">
      <c r="A231" s="29"/>
      <c r="B231" s="29"/>
      <c r="C231" s="16"/>
      <c r="D231" s="30"/>
      <c r="E231" s="16"/>
    </row>
    <row r="232" spans="1:5" x14ac:dyDescent="0.25">
      <c r="A232" s="29"/>
      <c r="B232" s="29"/>
      <c r="C232" s="16"/>
      <c r="D232" s="30"/>
      <c r="E232" s="16"/>
    </row>
    <row r="233" spans="1:5" x14ac:dyDescent="0.25">
      <c r="A233" s="29"/>
      <c r="B233" s="29"/>
      <c r="C233" s="16"/>
      <c r="D233" s="30"/>
      <c r="E233" s="16"/>
    </row>
    <row r="234" spans="1:5" x14ac:dyDescent="0.25">
      <c r="A234" s="29"/>
      <c r="B234" s="29"/>
      <c r="C234" s="16"/>
      <c r="D234" s="30"/>
      <c r="E234" s="16"/>
    </row>
    <row r="235" spans="1:5" x14ac:dyDescent="0.25">
      <c r="A235" s="29"/>
      <c r="B235" s="29"/>
      <c r="C235" s="16"/>
      <c r="D235" s="30"/>
      <c r="E235" s="16"/>
    </row>
    <row r="236" spans="1:5" x14ac:dyDescent="0.25">
      <c r="A236" s="29"/>
      <c r="B236" s="29"/>
      <c r="C236" s="16"/>
      <c r="D236" s="30"/>
      <c r="E236" s="16"/>
    </row>
    <row r="237" spans="1:5" x14ac:dyDescent="0.25">
      <c r="A237" s="29"/>
      <c r="B237" s="29"/>
      <c r="C237" s="16"/>
      <c r="D237" s="30"/>
      <c r="E237" s="16"/>
    </row>
    <row r="238" spans="1:5" x14ac:dyDescent="0.25">
      <c r="A238" s="29"/>
      <c r="B238" s="29"/>
      <c r="C238" s="16"/>
      <c r="D238" s="30"/>
      <c r="E238" s="16"/>
    </row>
    <row r="239" spans="1:5" x14ac:dyDescent="0.25">
      <c r="A239" s="29"/>
      <c r="B239" s="29"/>
      <c r="C239" s="16"/>
      <c r="D239" s="30"/>
      <c r="E239" s="16"/>
    </row>
    <row r="240" spans="1:5" x14ac:dyDescent="0.25">
      <c r="A240" s="29"/>
      <c r="B240" s="29"/>
      <c r="C240" s="16"/>
      <c r="D240" s="30"/>
      <c r="E240" s="16"/>
    </row>
    <row r="458" spans="4:4" x14ac:dyDescent="0.25">
      <c r="D458" s="37"/>
    </row>
    <row r="459" spans="4:4" x14ac:dyDescent="0.25">
      <c r="D459" s="37"/>
    </row>
    <row r="460" spans="4:4" x14ac:dyDescent="0.25">
      <c r="D460" s="37"/>
    </row>
    <row r="461" spans="4:4" x14ac:dyDescent="0.25">
      <c r="D461" s="37"/>
    </row>
    <row r="462" spans="4:4" x14ac:dyDescent="0.25">
      <c r="D462" s="37"/>
    </row>
    <row r="463" spans="4:4" x14ac:dyDescent="0.25">
      <c r="D463" s="37"/>
    </row>
    <row r="464" spans="4:4" x14ac:dyDescent="0.25">
      <c r="D464" s="37"/>
    </row>
    <row r="465" spans="4:4" x14ac:dyDescent="0.25">
      <c r="D465" s="37"/>
    </row>
    <row r="466" spans="4:4" x14ac:dyDescent="0.25">
      <c r="D466" s="37"/>
    </row>
    <row r="467" spans="4:4" x14ac:dyDescent="0.25">
      <c r="D467" s="37"/>
    </row>
    <row r="468" spans="4:4" x14ac:dyDescent="0.25">
      <c r="D468" s="37"/>
    </row>
    <row r="469" spans="4:4" x14ac:dyDescent="0.25">
      <c r="D469" s="37"/>
    </row>
    <row r="470" spans="4:4" x14ac:dyDescent="0.25">
      <c r="D470" s="37"/>
    </row>
    <row r="471" spans="4:4" x14ac:dyDescent="0.25">
      <c r="D471" s="37"/>
    </row>
    <row r="472" spans="4:4" x14ac:dyDescent="0.25">
      <c r="D472" s="37"/>
    </row>
    <row r="473" spans="4:4" x14ac:dyDescent="0.25">
      <c r="D473" s="37"/>
    </row>
    <row r="474" spans="4:4" x14ac:dyDescent="0.25">
      <c r="D474" s="37"/>
    </row>
    <row r="475" spans="4:4" x14ac:dyDescent="0.25">
      <c r="D475" s="37"/>
    </row>
    <row r="476" spans="4:4" x14ac:dyDescent="0.25">
      <c r="D476" s="37"/>
    </row>
    <row r="477" spans="4:4" x14ac:dyDescent="0.25">
      <c r="D477" s="37"/>
    </row>
    <row r="478" spans="4:4" x14ac:dyDescent="0.25">
      <c r="D478" s="37"/>
    </row>
    <row r="479" spans="4:4" x14ac:dyDescent="0.25">
      <c r="D479" s="37"/>
    </row>
    <row r="480" spans="4:4" x14ac:dyDescent="0.25">
      <c r="D480" s="37"/>
    </row>
    <row r="481" spans="4:4" x14ac:dyDescent="0.25">
      <c r="D481" s="37"/>
    </row>
    <row r="482" spans="4:4" x14ac:dyDescent="0.25">
      <c r="D482" s="37"/>
    </row>
    <row r="483" spans="4:4" x14ac:dyDescent="0.25">
      <c r="D483" s="37"/>
    </row>
    <row r="484" spans="4:4" x14ac:dyDescent="0.25">
      <c r="D484" s="37"/>
    </row>
    <row r="485" spans="4:4" x14ac:dyDescent="0.25">
      <c r="D485" s="37"/>
    </row>
    <row r="486" spans="4:4" x14ac:dyDescent="0.25">
      <c r="D486" s="37"/>
    </row>
    <row r="487" spans="4:4" x14ac:dyDescent="0.25">
      <c r="D487" s="37"/>
    </row>
    <row r="488" spans="4:4" x14ac:dyDescent="0.25">
      <c r="D488" s="37"/>
    </row>
    <row r="489" spans="4:4" x14ac:dyDescent="0.25">
      <c r="D489" s="37"/>
    </row>
    <row r="490" spans="4:4" x14ac:dyDescent="0.25">
      <c r="D490" s="37"/>
    </row>
    <row r="491" spans="4:4" x14ac:dyDescent="0.25">
      <c r="D491" s="37"/>
    </row>
    <row r="492" spans="4:4" x14ac:dyDescent="0.25">
      <c r="D492" s="37"/>
    </row>
    <row r="493" spans="4:4" x14ac:dyDescent="0.25">
      <c r="D493" s="37"/>
    </row>
    <row r="494" spans="4:4" x14ac:dyDescent="0.25">
      <c r="D494" s="37"/>
    </row>
    <row r="495" spans="4:4" x14ac:dyDescent="0.25">
      <c r="D495" s="37"/>
    </row>
    <row r="496" spans="4:4" x14ac:dyDescent="0.25">
      <c r="D496" s="37"/>
    </row>
    <row r="497" spans="4:4" x14ac:dyDescent="0.25">
      <c r="D497" s="37"/>
    </row>
    <row r="498" spans="4:4" x14ac:dyDescent="0.25">
      <c r="D498" s="37"/>
    </row>
    <row r="499" spans="4:4" x14ac:dyDescent="0.25">
      <c r="D499" s="37"/>
    </row>
    <row r="500" spans="4:4" x14ac:dyDescent="0.25">
      <c r="D500" s="37"/>
    </row>
    <row r="501" spans="4:4" x14ac:dyDescent="0.25">
      <c r="D501" s="37"/>
    </row>
    <row r="502" spans="4:4" x14ac:dyDescent="0.25">
      <c r="D502" s="37"/>
    </row>
    <row r="503" spans="4:4" x14ac:dyDescent="0.25">
      <c r="D503" s="37"/>
    </row>
    <row r="504" spans="4:4" x14ac:dyDescent="0.25">
      <c r="D504" s="37"/>
    </row>
    <row r="505" spans="4:4" x14ac:dyDescent="0.25">
      <c r="D505" s="37"/>
    </row>
    <row r="506" spans="4:4" x14ac:dyDescent="0.25">
      <c r="D506" s="37"/>
    </row>
    <row r="507" spans="4:4" x14ac:dyDescent="0.25">
      <c r="D507" s="37"/>
    </row>
    <row r="508" spans="4:4" x14ac:dyDescent="0.25">
      <c r="D508" s="37"/>
    </row>
    <row r="509" spans="4:4" x14ac:dyDescent="0.25">
      <c r="D509" s="37"/>
    </row>
    <row r="510" spans="4:4" x14ac:dyDescent="0.25">
      <c r="D510" s="37"/>
    </row>
    <row r="511" spans="4:4" x14ac:dyDescent="0.25">
      <c r="D511" s="37"/>
    </row>
    <row r="512" spans="4:4" x14ac:dyDescent="0.25">
      <c r="D512" s="37"/>
    </row>
    <row r="513" spans="4:4" x14ac:dyDescent="0.25">
      <c r="D513" s="37"/>
    </row>
    <row r="514" spans="4:4" x14ac:dyDescent="0.25">
      <c r="D514" s="37"/>
    </row>
    <row r="515" spans="4:4" x14ac:dyDescent="0.25">
      <c r="D515" s="37"/>
    </row>
    <row r="516" spans="4:4" x14ac:dyDescent="0.25">
      <c r="D516" s="37"/>
    </row>
    <row r="517" spans="4:4" x14ac:dyDescent="0.25">
      <c r="D517" s="37"/>
    </row>
    <row r="518" spans="4:4" x14ac:dyDescent="0.25">
      <c r="D518" s="37"/>
    </row>
    <row r="519" spans="4:4" x14ac:dyDescent="0.25">
      <c r="D519" s="37"/>
    </row>
    <row r="520" spans="4:4" x14ac:dyDescent="0.25">
      <c r="D520" s="37"/>
    </row>
    <row r="521" spans="4:4" x14ac:dyDescent="0.25">
      <c r="D521" s="37"/>
    </row>
    <row r="522" spans="4:4" x14ac:dyDescent="0.25">
      <c r="D522" s="37"/>
    </row>
    <row r="523" spans="4:4" x14ac:dyDescent="0.25">
      <c r="D523" s="37"/>
    </row>
    <row r="524" spans="4:4" x14ac:dyDescent="0.25">
      <c r="D524" s="37"/>
    </row>
    <row r="525" spans="4:4" x14ac:dyDescent="0.25">
      <c r="D525" s="37"/>
    </row>
    <row r="526" spans="4:4" x14ac:dyDescent="0.25">
      <c r="D526" s="37"/>
    </row>
    <row r="527" spans="4:4" x14ac:dyDescent="0.25">
      <c r="D527" s="37"/>
    </row>
    <row r="528" spans="4:4" x14ac:dyDescent="0.25">
      <c r="D528" s="37"/>
    </row>
    <row r="529" spans="4:4" x14ac:dyDescent="0.25">
      <c r="D529" s="37"/>
    </row>
    <row r="530" spans="4:4" x14ac:dyDescent="0.25">
      <c r="D530" s="37"/>
    </row>
    <row r="531" spans="4:4" x14ac:dyDescent="0.25">
      <c r="D531" s="37"/>
    </row>
    <row r="532" spans="4:4" x14ac:dyDescent="0.25">
      <c r="D532" s="37"/>
    </row>
    <row r="533" spans="4:4" x14ac:dyDescent="0.25">
      <c r="D533" s="37"/>
    </row>
    <row r="534" spans="4:4" x14ac:dyDescent="0.25">
      <c r="D534" s="37"/>
    </row>
    <row r="535" spans="4:4" x14ac:dyDescent="0.25">
      <c r="D535" s="37"/>
    </row>
    <row r="536" spans="4:4" x14ac:dyDescent="0.25">
      <c r="D536" s="37"/>
    </row>
    <row r="537" spans="4:4" x14ac:dyDescent="0.25">
      <c r="D537" s="37"/>
    </row>
    <row r="538" spans="4:4" x14ac:dyDescent="0.25">
      <c r="D538" s="37"/>
    </row>
    <row r="539" spans="4:4" x14ac:dyDescent="0.25">
      <c r="D539" s="37"/>
    </row>
    <row r="540" spans="4:4" x14ac:dyDescent="0.25">
      <c r="D540" s="37"/>
    </row>
    <row r="541" spans="4:4" x14ac:dyDescent="0.25">
      <c r="D541" s="37"/>
    </row>
    <row r="542" spans="4:4" x14ac:dyDescent="0.25">
      <c r="D542" s="37"/>
    </row>
    <row r="543" spans="4:4" x14ac:dyDescent="0.25">
      <c r="D543" s="37"/>
    </row>
    <row r="544" spans="4:4" x14ac:dyDescent="0.25">
      <c r="D544" s="37"/>
    </row>
    <row r="545" spans="4:4" x14ac:dyDescent="0.25">
      <c r="D545" s="37"/>
    </row>
    <row r="546" spans="4:4" x14ac:dyDescent="0.25">
      <c r="D546" s="37"/>
    </row>
    <row r="547" spans="4:4" x14ac:dyDescent="0.25">
      <c r="D547" s="37"/>
    </row>
    <row r="548" spans="4:4" x14ac:dyDescent="0.25">
      <c r="D548" s="37"/>
    </row>
    <row r="549" spans="4:4" x14ac:dyDescent="0.25">
      <c r="D549" s="37"/>
    </row>
    <row r="550" spans="4:4" x14ac:dyDescent="0.25">
      <c r="D550" s="37"/>
    </row>
    <row r="551" spans="4:4" x14ac:dyDescent="0.25">
      <c r="D551" s="37"/>
    </row>
    <row r="552" spans="4:4" x14ac:dyDescent="0.25">
      <c r="D552" s="37"/>
    </row>
    <row r="553" spans="4:4" x14ac:dyDescent="0.25">
      <c r="D553" s="37"/>
    </row>
    <row r="554" spans="4:4" x14ac:dyDescent="0.25">
      <c r="D554" s="37"/>
    </row>
    <row r="555" spans="4:4" x14ac:dyDescent="0.25">
      <c r="D555" s="37"/>
    </row>
    <row r="556" spans="4:4" x14ac:dyDescent="0.25">
      <c r="D556" s="37"/>
    </row>
    <row r="557" spans="4:4" x14ac:dyDescent="0.25">
      <c r="D557" s="37"/>
    </row>
    <row r="558" spans="4:4" x14ac:dyDescent="0.25">
      <c r="D558" s="37"/>
    </row>
    <row r="559" spans="4:4" x14ac:dyDescent="0.25">
      <c r="D559" s="37"/>
    </row>
    <row r="560" spans="4:4" x14ac:dyDescent="0.25">
      <c r="D560" s="37"/>
    </row>
    <row r="561" spans="4:4" x14ac:dyDescent="0.25">
      <c r="D561" s="37"/>
    </row>
    <row r="562" spans="4:4" x14ac:dyDescent="0.25">
      <c r="D562" s="37"/>
    </row>
    <row r="563" spans="4:4" x14ac:dyDescent="0.25">
      <c r="D563" s="37"/>
    </row>
    <row r="564" spans="4:4" x14ac:dyDescent="0.25">
      <c r="D564" s="37"/>
    </row>
    <row r="565" spans="4:4" x14ac:dyDescent="0.25">
      <c r="D565" s="37"/>
    </row>
    <row r="566" spans="4:4" x14ac:dyDescent="0.25">
      <c r="D566" s="37"/>
    </row>
    <row r="567" spans="4:4" x14ac:dyDescent="0.25">
      <c r="D567" s="37"/>
    </row>
    <row r="568" spans="4:4" x14ac:dyDescent="0.25">
      <c r="D568" s="37"/>
    </row>
    <row r="569" spans="4:4" x14ac:dyDescent="0.25">
      <c r="D569" s="37"/>
    </row>
    <row r="570" spans="4:4" x14ac:dyDescent="0.25">
      <c r="D570" s="37"/>
    </row>
    <row r="571" spans="4:4" x14ac:dyDescent="0.25">
      <c r="D571" s="37"/>
    </row>
    <row r="572" spans="4:4" x14ac:dyDescent="0.25">
      <c r="D572" s="37"/>
    </row>
    <row r="573" spans="4:4" x14ac:dyDescent="0.25">
      <c r="D573" s="37"/>
    </row>
    <row r="574" spans="4:4" x14ac:dyDescent="0.25">
      <c r="D574" s="37"/>
    </row>
    <row r="575" spans="4:4" x14ac:dyDescent="0.25">
      <c r="D575" s="37"/>
    </row>
    <row r="576" spans="4:4" x14ac:dyDescent="0.25">
      <c r="D576" s="37"/>
    </row>
    <row r="577" spans="4:4" x14ac:dyDescent="0.25">
      <c r="D577" s="37"/>
    </row>
    <row r="578" spans="4:4" x14ac:dyDescent="0.25">
      <c r="D578" s="37"/>
    </row>
    <row r="579" spans="4:4" x14ac:dyDescent="0.25">
      <c r="D579" s="37"/>
    </row>
    <row r="580" spans="4:4" x14ac:dyDescent="0.25">
      <c r="D580" s="37"/>
    </row>
    <row r="581" spans="4:4" x14ac:dyDescent="0.25">
      <c r="D581" s="37"/>
    </row>
    <row r="582" spans="4:4" x14ac:dyDescent="0.25">
      <c r="D582" s="37"/>
    </row>
    <row r="583" spans="4:4" x14ac:dyDescent="0.25">
      <c r="D583" s="37"/>
    </row>
    <row r="584" spans="4:4" x14ac:dyDescent="0.25">
      <c r="D584" s="37"/>
    </row>
    <row r="585" spans="4:4" x14ac:dyDescent="0.25">
      <c r="D585" s="37"/>
    </row>
    <row r="586" spans="4:4" x14ac:dyDescent="0.25">
      <c r="D586" s="37"/>
    </row>
    <row r="587" spans="4:4" x14ac:dyDescent="0.25">
      <c r="D587" s="37"/>
    </row>
    <row r="588" spans="4:4" x14ac:dyDescent="0.25">
      <c r="D588" s="37"/>
    </row>
    <row r="589" spans="4:4" x14ac:dyDescent="0.25">
      <c r="D589" s="37"/>
    </row>
    <row r="590" spans="4:4" x14ac:dyDescent="0.25">
      <c r="D590" s="37"/>
    </row>
    <row r="591" spans="4:4" x14ac:dyDescent="0.25">
      <c r="D591" s="37"/>
    </row>
    <row r="592" spans="4:4" x14ac:dyDescent="0.25">
      <c r="D592" s="37"/>
    </row>
    <row r="593" spans="4:4" x14ac:dyDescent="0.25">
      <c r="D593" s="37"/>
    </row>
    <row r="594" spans="4:4" x14ac:dyDescent="0.25">
      <c r="D594" s="37"/>
    </row>
    <row r="595" spans="4:4" x14ac:dyDescent="0.25">
      <c r="D595" s="37"/>
    </row>
    <row r="596" spans="4:4" x14ac:dyDescent="0.25">
      <c r="D596" s="37"/>
    </row>
    <row r="597" spans="4:4" x14ac:dyDescent="0.25">
      <c r="D597" s="37"/>
    </row>
    <row r="598" spans="4:4" x14ac:dyDescent="0.25">
      <c r="D598" s="37"/>
    </row>
    <row r="599" spans="4:4" x14ac:dyDescent="0.25">
      <c r="D599" s="37"/>
    </row>
    <row r="600" spans="4:4" x14ac:dyDescent="0.25">
      <c r="D600" s="37"/>
    </row>
    <row r="601" spans="4:4" x14ac:dyDescent="0.25">
      <c r="D601" s="37"/>
    </row>
    <row r="602" spans="4:4" x14ac:dyDescent="0.25">
      <c r="D602" s="37"/>
    </row>
    <row r="603" spans="4:4" x14ac:dyDescent="0.25">
      <c r="D603" s="37"/>
    </row>
    <row r="604" spans="4:4" x14ac:dyDescent="0.25">
      <c r="D604" s="37"/>
    </row>
    <row r="605" spans="4:4" x14ac:dyDescent="0.25">
      <c r="D605" s="37"/>
    </row>
    <row r="606" spans="4:4" x14ac:dyDescent="0.25">
      <c r="D606" s="37"/>
    </row>
    <row r="607" spans="4:4" x14ac:dyDescent="0.25">
      <c r="D607" s="37"/>
    </row>
    <row r="608" spans="4:4" x14ac:dyDescent="0.25">
      <c r="D608" s="37"/>
    </row>
    <row r="609" spans="4:4" x14ac:dyDescent="0.25">
      <c r="D609" s="37"/>
    </row>
  </sheetData>
  <mergeCells count="10">
    <mergeCell ref="C13:D13"/>
    <mergeCell ref="A45:B45"/>
    <mergeCell ref="A47:B47"/>
    <mergeCell ref="B49:D49"/>
    <mergeCell ref="A1:D1"/>
    <mergeCell ref="A2:D2"/>
    <mergeCell ref="A3:D3"/>
    <mergeCell ref="A9:D9"/>
    <mergeCell ref="A10:D10"/>
    <mergeCell ref="A11:D11"/>
  </mergeCells>
  <printOptions horizontalCentered="1"/>
  <pageMargins left="0.5" right="0.5" top="0.75" bottom="0.75" header="0.3" footer="0.3"/>
  <pageSetup paperSize="9" scale="92" fitToHeight="0" orientation="portrait" r:id="rId1"/>
  <headerFooter alignWithMargins="0">
    <oddHeader>&amp;L&amp;"Cambria,Regular"&amp;A&amp;R&amp;"Cambria,Regular"&amp;F</oddHeader>
    <oddFooter>&amp;CPage &amp;P of &amp;N&amp;RMay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502"/>
  <sheetViews>
    <sheetView tabSelected="1" topLeftCell="A387" zoomScale="130" zoomScaleNormal="130" zoomScaleSheetLayoutView="85" zoomScalePageLayoutView="85" workbookViewId="0">
      <selection activeCell="B389" sqref="B389"/>
    </sheetView>
  </sheetViews>
  <sheetFormatPr defaultColWidth="9.140625" defaultRowHeight="15.75" x14ac:dyDescent="0.25"/>
  <cols>
    <col min="1" max="1" width="10.5703125" style="57" customWidth="1"/>
    <col min="2" max="2" width="61" style="49" customWidth="1"/>
    <col min="3" max="3" width="9" style="57" customWidth="1"/>
    <col min="4" max="4" width="10.7109375" style="46" bestFit="1" customWidth="1"/>
    <col min="5" max="5" width="16.28515625" style="47" customWidth="1"/>
    <col min="6" max="6" width="19.140625" style="47" customWidth="1"/>
    <col min="7" max="7" width="15.5703125" style="44" bestFit="1" customWidth="1"/>
    <col min="8" max="8" width="13.5703125" style="44" bestFit="1" customWidth="1"/>
    <col min="9" max="9" width="12.28515625" style="44" bestFit="1" customWidth="1"/>
    <col min="10" max="10" width="12.28515625" style="44" customWidth="1"/>
    <col min="11" max="11" width="12.28515625" style="44" bestFit="1" customWidth="1"/>
    <col min="12" max="12" width="9.28515625" style="44" bestFit="1" customWidth="1"/>
    <col min="13" max="16384" width="9.140625" style="44"/>
  </cols>
  <sheetData>
    <row r="2" spans="1:6" ht="22.5" x14ac:dyDescent="0.25">
      <c r="A2" s="225" t="s">
        <v>205</v>
      </c>
      <c r="B2" s="225"/>
      <c r="C2" s="225"/>
      <c r="D2" s="225"/>
      <c r="E2" s="225"/>
      <c r="F2" s="225"/>
    </row>
    <row r="3" spans="1:6" s="45" customFormat="1" ht="16.5" thickBot="1" x14ac:dyDescent="0.3">
      <c r="A3" s="226"/>
      <c r="B3" s="226"/>
      <c r="C3" s="226"/>
      <c r="D3" s="226"/>
      <c r="E3" s="226"/>
      <c r="F3" s="226"/>
    </row>
    <row r="4" spans="1:6" s="2" customFormat="1" ht="27.95" customHeight="1" x14ac:dyDescent="0.25">
      <c r="A4" s="227" t="s">
        <v>1</v>
      </c>
      <c r="B4" s="229" t="s">
        <v>2</v>
      </c>
      <c r="C4" s="231" t="s">
        <v>3</v>
      </c>
      <c r="D4" s="229" t="s">
        <v>166</v>
      </c>
      <c r="E4" s="233" t="s">
        <v>191</v>
      </c>
      <c r="F4" s="235" t="s">
        <v>4</v>
      </c>
    </row>
    <row r="5" spans="1:6" s="2" customFormat="1" ht="29.25" customHeight="1" thickBot="1" x14ac:dyDescent="0.3">
      <c r="A5" s="228"/>
      <c r="B5" s="230"/>
      <c r="C5" s="232"/>
      <c r="D5" s="230"/>
      <c r="E5" s="234"/>
      <c r="F5" s="236"/>
    </row>
    <row r="6" spans="1:6" s="2" customFormat="1" ht="14.25" customHeight="1" x14ac:dyDescent="0.25">
      <c r="A6" s="3"/>
      <c r="B6" s="1"/>
      <c r="C6" s="3"/>
      <c r="D6" s="4"/>
      <c r="E6" s="5"/>
      <c r="F6" s="5"/>
    </row>
    <row r="7" spans="1:6" s="45" customFormat="1" x14ac:dyDescent="0.25">
      <c r="A7" s="67"/>
      <c r="B7" s="85"/>
      <c r="C7" s="67"/>
      <c r="D7" s="68"/>
      <c r="E7" s="69"/>
      <c r="F7" s="69"/>
    </row>
    <row r="8" spans="1:6" s="45" customFormat="1" ht="18" x14ac:dyDescent="0.25">
      <c r="A8" s="67"/>
      <c r="B8" s="162" t="s">
        <v>295</v>
      </c>
      <c r="C8" s="67"/>
      <c r="D8" s="68"/>
      <c r="E8" s="69"/>
      <c r="F8" s="69"/>
    </row>
    <row r="9" spans="1:6" ht="18" x14ac:dyDescent="0.25">
      <c r="A9" s="65"/>
      <c r="B9" s="164" t="s">
        <v>109</v>
      </c>
      <c r="C9" s="50"/>
      <c r="E9" s="52"/>
      <c r="F9" s="52"/>
    </row>
    <row r="10" spans="1:6" x14ac:dyDescent="0.25">
      <c r="A10" s="50"/>
      <c r="B10" s="71"/>
      <c r="C10" s="50"/>
      <c r="E10" s="52"/>
      <c r="F10" s="52"/>
    </row>
    <row r="11" spans="1:6" x14ac:dyDescent="0.25">
      <c r="A11" s="50">
        <v>1.1000000000000001</v>
      </c>
      <c r="B11" s="72" t="s">
        <v>110</v>
      </c>
      <c r="C11" s="50"/>
      <c r="E11" s="52"/>
      <c r="F11" s="52"/>
    </row>
    <row r="12" spans="1:6" x14ac:dyDescent="0.25">
      <c r="A12" s="50" t="s">
        <v>19</v>
      </c>
      <c r="B12" s="73" t="s">
        <v>112</v>
      </c>
      <c r="C12" s="50"/>
      <c r="E12" s="52"/>
      <c r="F12" s="52"/>
    </row>
    <row r="13" spans="1:6" x14ac:dyDescent="0.25">
      <c r="A13" s="50" t="s">
        <v>20</v>
      </c>
      <c r="B13" s="48" t="s">
        <v>113</v>
      </c>
      <c r="C13" s="50"/>
      <c r="E13" s="52"/>
      <c r="F13" s="52"/>
    </row>
    <row r="14" spans="1:6" x14ac:dyDescent="0.25">
      <c r="A14" s="50" t="s">
        <v>21</v>
      </c>
      <c r="B14" s="48" t="s">
        <v>114</v>
      </c>
      <c r="C14" s="50"/>
      <c r="E14" s="52"/>
      <c r="F14" s="52"/>
    </row>
    <row r="15" spans="1:6" x14ac:dyDescent="0.25">
      <c r="A15" s="50" t="s">
        <v>22</v>
      </c>
      <c r="B15" s="48" t="s">
        <v>115</v>
      </c>
      <c r="C15" s="50"/>
      <c r="E15" s="52"/>
      <c r="F15" s="52"/>
    </row>
    <row r="16" spans="1:6" x14ac:dyDescent="0.25">
      <c r="A16" s="50" t="s">
        <v>23</v>
      </c>
      <c r="B16" s="48" t="s">
        <v>116</v>
      </c>
      <c r="C16" s="50"/>
      <c r="E16" s="52"/>
      <c r="F16" s="52"/>
    </row>
    <row r="17" spans="1:6" x14ac:dyDescent="0.25">
      <c r="A17" s="50" t="s">
        <v>125</v>
      </c>
      <c r="B17" s="48" t="s">
        <v>117</v>
      </c>
      <c r="C17" s="50"/>
      <c r="E17" s="52"/>
      <c r="F17" s="52"/>
    </row>
    <row r="18" spans="1:6" x14ac:dyDescent="0.25">
      <c r="A18" s="50" t="s">
        <v>126</v>
      </c>
      <c r="B18" s="48" t="s">
        <v>118</v>
      </c>
      <c r="C18" s="50"/>
      <c r="E18" s="52"/>
      <c r="F18" s="52"/>
    </row>
    <row r="19" spans="1:6" x14ac:dyDescent="0.25">
      <c r="A19" s="50" t="s">
        <v>127</v>
      </c>
      <c r="B19" s="48" t="s">
        <v>123</v>
      </c>
      <c r="C19" s="50"/>
      <c r="E19" s="52"/>
      <c r="F19" s="52"/>
    </row>
    <row r="20" spans="1:6" x14ac:dyDescent="0.25">
      <c r="A20" s="50" t="s">
        <v>124</v>
      </c>
      <c r="B20" s="48" t="s">
        <v>119</v>
      </c>
      <c r="C20" s="50"/>
      <c r="E20" s="52"/>
      <c r="F20" s="52"/>
    </row>
    <row r="21" spans="1:6" x14ac:dyDescent="0.25">
      <c r="A21" s="50" t="s">
        <v>128</v>
      </c>
      <c r="B21" s="48" t="s">
        <v>120</v>
      </c>
      <c r="C21" s="50"/>
      <c r="E21" s="52"/>
      <c r="F21" s="52"/>
    </row>
    <row r="22" spans="1:6" x14ac:dyDescent="0.25">
      <c r="A22" s="50" t="s">
        <v>129</v>
      </c>
      <c r="B22" s="48" t="s">
        <v>121</v>
      </c>
      <c r="C22" s="50"/>
      <c r="E22" s="52"/>
      <c r="F22" s="52"/>
    </row>
    <row r="23" spans="1:6" x14ac:dyDescent="0.25">
      <c r="A23" s="50" t="s">
        <v>130</v>
      </c>
      <c r="B23" s="48" t="s">
        <v>122</v>
      </c>
      <c r="C23" s="50"/>
      <c r="E23" s="52"/>
      <c r="F23" s="52"/>
    </row>
    <row r="24" spans="1:6" x14ac:dyDescent="0.25">
      <c r="A24" s="50"/>
      <c r="B24" s="48"/>
      <c r="C24" s="50"/>
      <c r="E24" s="52"/>
      <c r="F24" s="52"/>
    </row>
    <row r="25" spans="1:6" s="176" customFormat="1" x14ac:dyDescent="0.2">
      <c r="A25" s="50">
        <v>1.2</v>
      </c>
      <c r="B25" s="73" t="s">
        <v>207</v>
      </c>
      <c r="C25" s="172"/>
      <c r="D25" s="173"/>
      <c r="E25" s="174"/>
      <c r="F25" s="175"/>
    </row>
    <row r="26" spans="1:6" ht="47.25" x14ac:dyDescent="0.25">
      <c r="A26" s="50" t="s">
        <v>19</v>
      </c>
      <c r="B26" s="177" t="s">
        <v>206</v>
      </c>
      <c r="C26" s="50"/>
      <c r="E26" s="52"/>
      <c r="F26" s="52"/>
    </row>
    <row r="27" spans="1:6" ht="101.45" customHeight="1" x14ac:dyDescent="0.25">
      <c r="A27" s="50" t="s">
        <v>20</v>
      </c>
      <c r="B27" s="179" t="s">
        <v>228</v>
      </c>
      <c r="C27" s="50"/>
      <c r="E27" s="52"/>
      <c r="F27" s="52"/>
    </row>
    <row r="28" spans="1:6" x14ac:dyDescent="0.25">
      <c r="A28" s="50"/>
      <c r="B28" s="177"/>
      <c r="C28" s="50"/>
      <c r="E28" s="52"/>
      <c r="F28" s="52"/>
    </row>
    <row r="29" spans="1:6" x14ac:dyDescent="0.25">
      <c r="A29" s="50"/>
      <c r="B29" s="71"/>
      <c r="C29" s="50"/>
      <c r="E29" s="52"/>
      <c r="F29" s="52"/>
    </row>
    <row r="30" spans="1:6" x14ac:dyDescent="0.25">
      <c r="A30" s="50">
        <v>2</v>
      </c>
      <c r="B30" s="72" t="s">
        <v>111</v>
      </c>
      <c r="C30" s="50"/>
      <c r="E30" s="52"/>
      <c r="F30" s="52"/>
    </row>
    <row r="31" spans="1:6" x14ac:dyDescent="0.25">
      <c r="A31" s="50"/>
      <c r="B31" s="72"/>
      <c r="C31" s="50"/>
      <c r="E31" s="52"/>
      <c r="F31" s="52"/>
    </row>
    <row r="32" spans="1:6" x14ac:dyDescent="0.25">
      <c r="A32" s="50">
        <v>2.1</v>
      </c>
      <c r="B32" s="74" t="s">
        <v>84</v>
      </c>
      <c r="C32" s="50"/>
      <c r="E32" s="52"/>
      <c r="F32" s="52"/>
    </row>
    <row r="33" spans="1:8" ht="47.25" x14ac:dyDescent="0.25">
      <c r="A33" s="50" t="s">
        <v>19</v>
      </c>
      <c r="B33" s="71" t="s">
        <v>186</v>
      </c>
      <c r="C33" s="50" t="s">
        <v>1</v>
      </c>
      <c r="D33" s="46">
        <v>1</v>
      </c>
      <c r="E33" s="52"/>
      <c r="F33" s="52">
        <f>D33*E33</f>
        <v>0</v>
      </c>
      <c r="G33" s="93"/>
      <c r="H33" s="93"/>
    </row>
    <row r="34" spans="1:8" x14ac:dyDescent="0.25">
      <c r="A34" s="50"/>
      <c r="B34" s="71"/>
      <c r="C34" s="50"/>
      <c r="E34" s="52"/>
      <c r="F34" s="52"/>
      <c r="G34" s="93"/>
    </row>
    <row r="35" spans="1:8" x14ac:dyDescent="0.25">
      <c r="A35" s="50">
        <v>2.2999999999999998</v>
      </c>
      <c r="B35" s="74" t="s">
        <v>88</v>
      </c>
      <c r="C35" s="50"/>
      <c r="E35" s="52"/>
      <c r="F35" s="52"/>
      <c r="G35" s="93"/>
    </row>
    <row r="36" spans="1:8" ht="110.25" x14ac:dyDescent="0.25">
      <c r="A36" s="50" t="s">
        <v>19</v>
      </c>
      <c r="B36" s="71" t="s">
        <v>313</v>
      </c>
      <c r="C36" s="50" t="s">
        <v>1</v>
      </c>
      <c r="D36" s="46">
        <v>1</v>
      </c>
      <c r="E36" s="52"/>
      <c r="F36" s="52">
        <f>D36*E36</f>
        <v>0</v>
      </c>
      <c r="G36" s="93"/>
    </row>
    <row r="37" spans="1:8" x14ac:dyDescent="0.25">
      <c r="A37" s="50"/>
      <c r="B37" s="71"/>
      <c r="C37" s="50"/>
      <c r="E37" s="52"/>
      <c r="F37" s="52"/>
      <c r="G37" s="93"/>
    </row>
    <row r="38" spans="1:8" x14ac:dyDescent="0.25">
      <c r="A38" s="50">
        <v>2.4</v>
      </c>
      <c r="B38" s="74" t="s">
        <v>85</v>
      </c>
      <c r="C38" s="50"/>
      <c r="E38" s="52"/>
      <c r="F38" s="52"/>
      <c r="G38" s="93"/>
    </row>
    <row r="39" spans="1:8" ht="138.6" customHeight="1" x14ac:dyDescent="0.25">
      <c r="A39" s="50" t="s">
        <v>19</v>
      </c>
      <c r="B39" s="71" t="s">
        <v>86</v>
      </c>
      <c r="C39" s="50" t="s">
        <v>1</v>
      </c>
      <c r="D39" s="46">
        <v>1</v>
      </c>
      <c r="E39" s="52"/>
      <c r="F39" s="52">
        <f>D39*E39</f>
        <v>0</v>
      </c>
      <c r="G39" s="93"/>
    </row>
    <row r="40" spans="1:8" x14ac:dyDescent="0.25">
      <c r="A40" s="50"/>
      <c r="B40" s="71"/>
      <c r="C40" s="50"/>
      <c r="E40" s="52"/>
      <c r="F40" s="52"/>
      <c r="G40" s="93"/>
    </row>
    <row r="41" spans="1:8" x14ac:dyDescent="0.25">
      <c r="A41" s="50">
        <v>2.5</v>
      </c>
      <c r="B41" s="74" t="s">
        <v>87</v>
      </c>
      <c r="C41" s="50"/>
      <c r="E41" s="52"/>
      <c r="F41" s="52"/>
      <c r="G41" s="93"/>
    </row>
    <row r="42" spans="1:8" ht="31.5" x14ac:dyDescent="0.25">
      <c r="A42" s="50" t="s">
        <v>19</v>
      </c>
      <c r="B42" s="71" t="s">
        <v>89</v>
      </c>
      <c r="C42" s="50" t="s">
        <v>1</v>
      </c>
      <c r="D42" s="46">
        <v>1</v>
      </c>
      <c r="E42" s="52"/>
      <c r="F42" s="52">
        <f>D42*E42</f>
        <v>0</v>
      </c>
      <c r="G42" s="93"/>
    </row>
    <row r="43" spans="1:8" x14ac:dyDescent="0.25">
      <c r="A43" s="50"/>
      <c r="B43" s="75"/>
      <c r="C43" s="50"/>
      <c r="E43" s="52"/>
      <c r="F43" s="52"/>
      <c r="G43" s="93"/>
    </row>
    <row r="44" spans="1:8" x14ac:dyDescent="0.25">
      <c r="A44" s="50">
        <v>2.6</v>
      </c>
      <c r="B44" s="74" t="s">
        <v>90</v>
      </c>
      <c r="C44" s="50"/>
      <c r="E44" s="52"/>
      <c r="F44" s="52"/>
      <c r="G44" s="93"/>
    </row>
    <row r="45" spans="1:8" ht="31.5" x14ac:dyDescent="0.25">
      <c r="A45" s="50" t="s">
        <v>19</v>
      </c>
      <c r="B45" s="71" t="s">
        <v>314</v>
      </c>
      <c r="C45" s="50" t="s">
        <v>1</v>
      </c>
      <c r="D45" s="46">
        <v>1</v>
      </c>
      <c r="E45" s="52"/>
      <c r="F45" s="52">
        <f>D45*E45</f>
        <v>0</v>
      </c>
      <c r="G45" s="93"/>
    </row>
    <row r="46" spans="1:8" x14ac:dyDescent="0.25">
      <c r="A46" s="50"/>
      <c r="B46" s="71"/>
      <c r="C46" s="50"/>
      <c r="E46" s="52"/>
      <c r="F46" s="52"/>
      <c r="G46" s="93"/>
    </row>
    <row r="47" spans="1:8" x14ac:dyDescent="0.25">
      <c r="A47" s="50">
        <v>2.7</v>
      </c>
      <c r="B47" s="74" t="s">
        <v>91</v>
      </c>
      <c r="C47" s="50"/>
      <c r="E47" s="52"/>
      <c r="F47" s="52"/>
      <c r="G47" s="93"/>
    </row>
    <row r="48" spans="1:8" ht="189" x14ac:dyDescent="0.25">
      <c r="A48" s="50" t="s">
        <v>19</v>
      </c>
      <c r="B48" s="71" t="s">
        <v>316</v>
      </c>
      <c r="C48" s="50" t="s">
        <v>1</v>
      </c>
      <c r="D48" s="46">
        <v>1</v>
      </c>
      <c r="E48" s="52"/>
      <c r="F48" s="52">
        <f>D48*E48</f>
        <v>0</v>
      </c>
      <c r="G48" s="93"/>
    </row>
    <row r="49" spans="1:7" x14ac:dyDescent="0.25">
      <c r="A49" s="50">
        <v>2.8</v>
      </c>
      <c r="B49" s="74" t="s">
        <v>173</v>
      </c>
      <c r="C49" s="50"/>
      <c r="E49" s="52"/>
      <c r="F49" s="52"/>
      <c r="G49" s="93"/>
    </row>
    <row r="50" spans="1:7" ht="31.5" x14ac:dyDescent="0.25">
      <c r="A50" s="50" t="s">
        <v>19</v>
      </c>
      <c r="B50" s="71" t="s">
        <v>174</v>
      </c>
      <c r="C50" s="50" t="s">
        <v>94</v>
      </c>
      <c r="D50" s="46">
        <v>1</v>
      </c>
      <c r="E50" s="52"/>
      <c r="F50" s="52">
        <f>D50*E50</f>
        <v>0</v>
      </c>
      <c r="G50" s="93"/>
    </row>
    <row r="51" spans="1:7" x14ac:dyDescent="0.25">
      <c r="A51" s="50"/>
      <c r="B51" s="71"/>
      <c r="C51" s="50"/>
      <c r="E51" s="52"/>
      <c r="F51" s="52"/>
      <c r="G51" s="93"/>
    </row>
    <row r="52" spans="1:7" x14ac:dyDescent="0.25">
      <c r="A52" s="50">
        <v>2.9</v>
      </c>
      <c r="B52" s="74" t="s">
        <v>92</v>
      </c>
      <c r="C52" s="50"/>
      <c r="E52" s="52"/>
      <c r="F52" s="52"/>
      <c r="G52" s="93"/>
    </row>
    <row r="53" spans="1:7" ht="94.5" x14ac:dyDescent="0.25">
      <c r="A53" s="50" t="s">
        <v>19</v>
      </c>
      <c r="B53" s="71" t="s">
        <v>5</v>
      </c>
      <c r="C53" s="50" t="s">
        <v>1</v>
      </c>
      <c r="D53" s="46">
        <v>1</v>
      </c>
      <c r="E53" s="52"/>
      <c r="F53" s="52">
        <f>D53*E53</f>
        <v>0</v>
      </c>
      <c r="G53" s="93"/>
    </row>
    <row r="54" spans="1:7" x14ac:dyDescent="0.25">
      <c r="A54" s="50"/>
      <c r="B54" s="71"/>
      <c r="C54" s="50"/>
      <c r="E54" s="52"/>
      <c r="F54" s="52"/>
      <c r="G54" s="93"/>
    </row>
    <row r="55" spans="1:7" x14ac:dyDescent="0.25">
      <c r="A55" s="96">
        <v>2.1</v>
      </c>
      <c r="B55" s="88" t="s">
        <v>10</v>
      </c>
      <c r="C55" s="50"/>
      <c r="E55" s="52"/>
      <c r="F55" s="52"/>
      <c r="G55" s="93"/>
    </row>
    <row r="56" spans="1:7" ht="126" x14ac:dyDescent="0.25">
      <c r="A56" s="50" t="s">
        <v>19</v>
      </c>
      <c r="B56" s="89" t="s">
        <v>11</v>
      </c>
      <c r="C56" s="91" t="s">
        <v>167</v>
      </c>
      <c r="D56" s="46">
        <v>37.17</v>
      </c>
      <c r="E56" s="52"/>
      <c r="F56" s="52">
        <f>D56*E56</f>
        <v>0</v>
      </c>
      <c r="G56" s="93"/>
    </row>
    <row r="57" spans="1:7" x14ac:dyDescent="0.25">
      <c r="A57" s="50"/>
      <c r="B57" s="89"/>
      <c r="C57" s="91"/>
      <c r="E57" s="52"/>
      <c r="F57" s="52"/>
    </row>
    <row r="58" spans="1:7" ht="47.25" x14ac:dyDescent="0.25">
      <c r="A58" s="96">
        <v>2.11</v>
      </c>
      <c r="B58" s="71" t="s">
        <v>175</v>
      </c>
      <c r="C58" s="50"/>
      <c r="E58" s="52"/>
      <c r="F58" s="52"/>
    </row>
    <row r="59" spans="1:7" x14ac:dyDescent="0.25">
      <c r="A59" s="50"/>
      <c r="B59" s="71"/>
      <c r="C59" s="50"/>
      <c r="E59" s="52"/>
      <c r="F59" s="52"/>
    </row>
    <row r="60" spans="1:7" x14ac:dyDescent="0.25">
      <c r="A60" s="50"/>
      <c r="B60" s="71" t="s">
        <v>19</v>
      </c>
      <c r="C60" s="50"/>
      <c r="E60" s="52"/>
      <c r="F60" s="52"/>
    </row>
    <row r="61" spans="1:7" x14ac:dyDescent="0.25">
      <c r="A61" s="50"/>
      <c r="B61" s="71"/>
      <c r="C61" s="50"/>
      <c r="E61" s="52"/>
      <c r="F61" s="52"/>
    </row>
    <row r="62" spans="1:7" x14ac:dyDescent="0.25">
      <c r="A62" s="50"/>
      <c r="B62" s="71" t="s">
        <v>20</v>
      </c>
      <c r="C62" s="50"/>
      <c r="E62" s="52"/>
      <c r="F62" s="52"/>
    </row>
    <row r="63" spans="1:7" x14ac:dyDescent="0.25">
      <c r="A63" s="50"/>
      <c r="B63" s="71"/>
      <c r="C63" s="50"/>
      <c r="E63" s="52"/>
      <c r="F63" s="52"/>
    </row>
    <row r="64" spans="1:7" x14ac:dyDescent="0.25">
      <c r="A64" s="50"/>
      <c r="B64" s="71" t="s">
        <v>21</v>
      </c>
      <c r="C64" s="50"/>
      <c r="E64" s="52"/>
      <c r="F64" s="52"/>
    </row>
    <row r="65" spans="1:6" x14ac:dyDescent="0.25">
      <c r="A65" s="50"/>
      <c r="B65" s="71"/>
      <c r="C65" s="50"/>
      <c r="E65" s="52"/>
      <c r="F65" s="52"/>
    </row>
    <row r="66" spans="1:6" x14ac:dyDescent="0.25">
      <c r="A66" s="50"/>
      <c r="B66" s="71" t="s">
        <v>22</v>
      </c>
      <c r="C66" s="50"/>
      <c r="E66" s="52"/>
      <c r="F66" s="52"/>
    </row>
    <row r="67" spans="1:6" x14ac:dyDescent="0.25">
      <c r="A67" s="50"/>
      <c r="B67" s="71"/>
      <c r="C67" s="50"/>
      <c r="E67" s="52"/>
      <c r="F67" s="52"/>
    </row>
    <row r="68" spans="1:6" x14ac:dyDescent="0.25">
      <c r="A68" s="50"/>
      <c r="B68" s="71" t="s">
        <v>23</v>
      </c>
      <c r="C68" s="50"/>
      <c r="E68" s="52"/>
      <c r="F68" s="52"/>
    </row>
    <row r="69" spans="1:6" x14ac:dyDescent="0.25">
      <c r="A69" s="50"/>
      <c r="B69" s="71"/>
      <c r="C69" s="50"/>
      <c r="E69" s="52"/>
      <c r="F69" s="52"/>
    </row>
    <row r="70" spans="1:6" x14ac:dyDescent="0.25">
      <c r="A70" s="50"/>
      <c r="B70" s="71" t="s">
        <v>125</v>
      </c>
      <c r="C70" s="50"/>
      <c r="E70" s="52"/>
      <c r="F70" s="52"/>
    </row>
    <row r="71" spans="1:6" x14ac:dyDescent="0.25">
      <c r="A71" s="50"/>
      <c r="B71" s="71"/>
      <c r="C71" s="50"/>
      <c r="E71" s="52"/>
      <c r="F71" s="52"/>
    </row>
    <row r="72" spans="1:6" s="45" customFormat="1" x14ac:dyDescent="0.25">
      <c r="A72" s="76"/>
      <c r="B72" s="77" t="s">
        <v>365</v>
      </c>
      <c r="C72" s="76"/>
      <c r="D72" s="78"/>
      <c r="E72" s="79"/>
      <c r="F72" s="80"/>
    </row>
    <row r="73" spans="1:6" s="45" customFormat="1" ht="16.5" thickBot="1" x14ac:dyDescent="0.3">
      <c r="A73" s="81"/>
      <c r="B73" s="127" t="s">
        <v>208</v>
      </c>
      <c r="C73" s="81"/>
      <c r="D73" s="83"/>
      <c r="E73" s="84"/>
      <c r="F73" s="160">
        <f>SUM(F33:F71)</f>
        <v>0</v>
      </c>
    </row>
    <row r="74" spans="1:6" s="45" customFormat="1" x14ac:dyDescent="0.25">
      <c r="A74" s="67"/>
      <c r="B74" s="156"/>
      <c r="C74" s="67"/>
      <c r="D74" s="68"/>
      <c r="E74" s="69"/>
      <c r="F74" s="198"/>
    </row>
    <row r="75" spans="1:6" s="45" customFormat="1" ht="18" x14ac:dyDescent="0.25">
      <c r="A75" s="67"/>
      <c r="B75" s="162" t="s">
        <v>6</v>
      </c>
      <c r="C75" s="67"/>
      <c r="D75" s="68"/>
      <c r="E75" s="69"/>
      <c r="F75" s="69"/>
    </row>
    <row r="76" spans="1:6" s="45" customFormat="1" ht="18" x14ac:dyDescent="0.25">
      <c r="A76" s="67"/>
      <c r="B76" s="165" t="s">
        <v>296</v>
      </c>
      <c r="C76" s="67"/>
      <c r="D76" s="68"/>
      <c r="E76" s="69"/>
      <c r="F76" s="69"/>
    </row>
    <row r="77" spans="1:6" x14ac:dyDescent="0.25">
      <c r="A77" s="50"/>
      <c r="C77" s="50"/>
      <c r="E77" s="52"/>
      <c r="F77" s="52"/>
    </row>
    <row r="78" spans="1:6" s="144" customFormat="1" x14ac:dyDescent="0.25">
      <c r="A78" s="200"/>
      <c r="B78" s="128" t="s">
        <v>7</v>
      </c>
      <c r="C78" s="142"/>
      <c r="D78" s="54"/>
      <c r="E78" s="143"/>
      <c r="F78" s="143"/>
    </row>
    <row r="79" spans="1:6" s="144" customFormat="1" ht="94.5" x14ac:dyDescent="0.25">
      <c r="A79" s="200"/>
      <c r="B79" s="131" t="s">
        <v>312</v>
      </c>
      <c r="C79" s="142"/>
      <c r="D79" s="54"/>
      <c r="E79" s="143"/>
      <c r="F79" s="143"/>
    </row>
    <row r="80" spans="1:6" s="144" customFormat="1" ht="110.25" x14ac:dyDescent="0.25">
      <c r="A80" s="200"/>
      <c r="B80" s="131" t="s">
        <v>311</v>
      </c>
      <c r="C80" s="142"/>
      <c r="D80" s="54"/>
      <c r="E80" s="143"/>
      <c r="F80" s="143"/>
    </row>
    <row r="81" spans="1:8" s="144" customFormat="1" ht="47.25" x14ac:dyDescent="0.25">
      <c r="A81" s="200"/>
      <c r="B81" s="131" t="s">
        <v>307</v>
      </c>
      <c r="C81" s="142"/>
      <c r="D81" s="54"/>
      <c r="E81" s="143"/>
      <c r="F81" s="143"/>
    </row>
    <row r="82" spans="1:8" s="144" customFormat="1" ht="141.75" x14ac:dyDescent="0.25">
      <c r="A82" s="200"/>
      <c r="B82" s="131" t="s">
        <v>308</v>
      </c>
      <c r="C82" s="142"/>
      <c r="D82" s="54"/>
      <c r="E82" s="143"/>
      <c r="F82" s="143"/>
    </row>
    <row r="83" spans="1:8" s="144" customFormat="1" ht="78.75" x14ac:dyDescent="0.25">
      <c r="A83" s="200"/>
      <c r="B83" s="131" t="s">
        <v>309</v>
      </c>
      <c r="C83" s="142"/>
      <c r="D83" s="54"/>
      <c r="E83" s="143"/>
      <c r="F83" s="143"/>
    </row>
    <row r="84" spans="1:8" s="144" customFormat="1" ht="31.5" x14ac:dyDescent="0.25">
      <c r="A84" s="200"/>
      <c r="B84" s="131" t="s">
        <v>310</v>
      </c>
      <c r="C84" s="142"/>
      <c r="D84" s="54"/>
      <c r="E84" s="143"/>
      <c r="F84" s="143"/>
    </row>
    <row r="85" spans="1:8" s="144" customFormat="1" x14ac:dyDescent="0.25">
      <c r="A85" s="200"/>
      <c r="B85" s="131"/>
      <c r="C85" s="142"/>
      <c r="D85" s="54"/>
      <c r="E85" s="143"/>
      <c r="F85" s="143"/>
    </row>
    <row r="86" spans="1:8" ht="63" x14ac:dyDescent="0.25">
      <c r="A86" s="50" t="s">
        <v>19</v>
      </c>
      <c r="B86" s="90" t="s">
        <v>315</v>
      </c>
      <c r="C86" s="50" t="s">
        <v>167</v>
      </c>
      <c r="D86" s="46">
        <v>41.2</v>
      </c>
      <c r="E86" s="52"/>
      <c r="F86" s="52">
        <f t="shared" ref="F86:F91" si="0">D86*E86</f>
        <v>0</v>
      </c>
    </row>
    <row r="87" spans="1:8" ht="63" x14ac:dyDescent="0.25">
      <c r="A87" s="50" t="s">
        <v>20</v>
      </c>
      <c r="B87" s="90" t="s">
        <v>317</v>
      </c>
      <c r="C87" s="50" t="s">
        <v>167</v>
      </c>
      <c r="D87" s="46">
        <v>74.66</v>
      </c>
      <c r="E87" s="52"/>
      <c r="F87" s="52">
        <f t="shared" si="0"/>
        <v>0</v>
      </c>
    </row>
    <row r="88" spans="1:8" ht="126" x14ac:dyDescent="0.25">
      <c r="A88" s="50" t="s">
        <v>21</v>
      </c>
      <c r="B88" s="90" t="s">
        <v>327</v>
      </c>
      <c r="C88" s="50" t="s">
        <v>94</v>
      </c>
      <c r="D88" s="46">
        <v>1</v>
      </c>
      <c r="E88" s="52"/>
      <c r="F88" s="52">
        <f t="shared" si="0"/>
        <v>0</v>
      </c>
    </row>
    <row r="89" spans="1:8" ht="47.25" x14ac:dyDescent="0.25">
      <c r="A89" s="50" t="s">
        <v>22</v>
      </c>
      <c r="B89" s="90" t="s">
        <v>328</v>
      </c>
      <c r="C89" s="50" t="s">
        <v>142</v>
      </c>
      <c r="D89" s="46">
        <v>4</v>
      </c>
      <c r="E89" s="52"/>
      <c r="F89" s="52">
        <f t="shared" si="0"/>
        <v>0</v>
      </c>
    </row>
    <row r="90" spans="1:8" x14ac:dyDescent="0.25">
      <c r="A90" s="50" t="s">
        <v>23</v>
      </c>
      <c r="B90" s="90" t="s">
        <v>329</v>
      </c>
      <c r="C90" s="50" t="s">
        <v>142</v>
      </c>
      <c r="D90" s="46">
        <v>2</v>
      </c>
      <c r="E90" s="52"/>
      <c r="F90" s="52">
        <f t="shared" si="0"/>
        <v>0</v>
      </c>
    </row>
    <row r="91" spans="1:8" ht="31.5" x14ac:dyDescent="0.25">
      <c r="A91" s="50" t="s">
        <v>125</v>
      </c>
      <c r="B91" s="90" t="s">
        <v>343</v>
      </c>
      <c r="C91" s="50" t="s">
        <v>94</v>
      </c>
      <c r="D91" s="46">
        <v>1</v>
      </c>
      <c r="E91" s="52"/>
      <c r="F91" s="52">
        <f t="shared" si="0"/>
        <v>0</v>
      </c>
    </row>
    <row r="92" spans="1:8" x14ac:dyDescent="0.25">
      <c r="A92" s="50"/>
      <c r="B92" s="87"/>
      <c r="C92" s="91"/>
      <c r="E92" s="52"/>
      <c r="F92" s="52"/>
      <c r="H92" s="166"/>
    </row>
    <row r="93" spans="1:8" s="45" customFormat="1" x14ac:dyDescent="0.25">
      <c r="A93" s="76"/>
      <c r="B93" s="77" t="s">
        <v>297</v>
      </c>
      <c r="C93" s="76"/>
      <c r="D93" s="78"/>
      <c r="E93" s="79"/>
      <c r="F93" s="80"/>
    </row>
    <row r="94" spans="1:8" s="45" customFormat="1" ht="16.5" thickBot="1" x14ac:dyDescent="0.3">
      <c r="A94" s="81"/>
      <c r="B94" s="82" t="s">
        <v>14</v>
      </c>
      <c r="C94" s="81"/>
      <c r="D94" s="83"/>
      <c r="E94" s="84"/>
      <c r="F94" s="160">
        <f>SUM(F85:F92)</f>
        <v>0</v>
      </c>
    </row>
    <row r="95" spans="1:8" s="45" customFormat="1" x14ac:dyDescent="0.25">
      <c r="A95" s="67"/>
      <c r="B95" s="85"/>
      <c r="C95" s="67"/>
      <c r="D95" s="68"/>
      <c r="E95" s="69"/>
      <c r="F95" s="69"/>
    </row>
    <row r="96" spans="1:8" s="45" customFormat="1" ht="18" x14ac:dyDescent="0.25">
      <c r="A96" s="67"/>
      <c r="B96" s="162" t="s">
        <v>8</v>
      </c>
      <c r="C96" s="67"/>
      <c r="D96" s="68"/>
      <c r="E96" s="69"/>
      <c r="F96" s="69"/>
    </row>
    <row r="97" spans="1:8" s="45" customFormat="1" ht="18" x14ac:dyDescent="0.25">
      <c r="A97" s="67"/>
      <c r="B97" s="165" t="s">
        <v>13</v>
      </c>
      <c r="C97" s="67"/>
      <c r="D97" s="68"/>
      <c r="E97" s="69"/>
      <c r="F97" s="69"/>
    </row>
    <row r="98" spans="1:8" x14ac:dyDescent="0.25">
      <c r="A98" s="50"/>
      <c r="C98" s="50"/>
      <c r="E98" s="52"/>
      <c r="F98" s="52"/>
    </row>
    <row r="99" spans="1:8" x14ac:dyDescent="0.25">
      <c r="A99" s="135"/>
      <c r="B99" s="128" t="s">
        <v>7</v>
      </c>
      <c r="C99" s="50"/>
      <c r="E99" s="52"/>
      <c r="F99" s="52"/>
    </row>
    <row r="100" spans="1:8" x14ac:dyDescent="0.25">
      <c r="A100" s="135"/>
      <c r="B100" s="130" t="s">
        <v>12</v>
      </c>
      <c r="C100" s="50"/>
      <c r="E100" s="52"/>
      <c r="F100" s="52"/>
    </row>
    <row r="101" spans="1:8" ht="157.5" x14ac:dyDescent="0.25">
      <c r="A101" s="135"/>
      <c r="B101" s="131" t="s">
        <v>285</v>
      </c>
      <c r="C101" s="50"/>
      <c r="E101" s="52"/>
      <c r="F101" s="52"/>
    </row>
    <row r="102" spans="1:8" x14ac:dyDescent="0.25">
      <c r="A102" s="135"/>
      <c r="B102" s="132" t="s">
        <v>95</v>
      </c>
      <c r="C102" s="50"/>
      <c r="E102" s="52"/>
      <c r="F102" s="52"/>
    </row>
    <row r="103" spans="1:8" ht="47.25" x14ac:dyDescent="0.25">
      <c r="A103" s="135"/>
      <c r="B103" s="133" t="s">
        <v>9</v>
      </c>
      <c r="C103" s="50"/>
      <c r="E103" s="52"/>
      <c r="F103" s="52"/>
    </row>
    <row r="104" spans="1:8" x14ac:dyDescent="0.25">
      <c r="A104" s="135"/>
      <c r="B104" s="134" t="s">
        <v>96</v>
      </c>
      <c r="C104" s="50"/>
      <c r="E104" s="52"/>
      <c r="F104" s="52"/>
    </row>
    <row r="105" spans="1:8" ht="47.25" x14ac:dyDescent="0.25">
      <c r="A105" s="135"/>
      <c r="B105" s="133" t="s">
        <v>318</v>
      </c>
      <c r="C105" s="50"/>
      <c r="E105" s="52"/>
      <c r="F105" s="52"/>
    </row>
    <row r="106" spans="1:8" x14ac:dyDescent="0.25">
      <c r="A106" s="50"/>
      <c r="B106" s="53"/>
      <c r="C106" s="50"/>
      <c r="E106" s="52"/>
      <c r="F106" s="52"/>
    </row>
    <row r="107" spans="1:8" x14ac:dyDescent="0.25">
      <c r="A107" s="50">
        <v>3.1</v>
      </c>
      <c r="B107" s="56" t="s">
        <v>12</v>
      </c>
      <c r="C107" s="50"/>
      <c r="E107" s="52"/>
      <c r="F107" s="52"/>
    </row>
    <row r="108" spans="1:8" ht="31.5" x14ac:dyDescent="0.25">
      <c r="A108" s="50" t="s">
        <v>19</v>
      </c>
      <c r="B108" s="90" t="s">
        <v>194</v>
      </c>
      <c r="C108" s="50" t="s">
        <v>79</v>
      </c>
      <c r="D108" s="46">
        <v>5.84</v>
      </c>
      <c r="E108" s="52"/>
      <c r="F108" s="52">
        <f t="shared" ref="F108:F111" si="1">D108*E108</f>
        <v>0</v>
      </c>
    </row>
    <row r="109" spans="1:8" x14ac:dyDescent="0.25">
      <c r="A109" s="50"/>
      <c r="B109" s="53"/>
      <c r="C109" s="50"/>
      <c r="E109" s="52"/>
      <c r="F109" s="52"/>
    </row>
    <row r="110" spans="1:8" x14ac:dyDescent="0.25">
      <c r="A110" s="50">
        <v>3.2</v>
      </c>
      <c r="B110" s="56" t="s">
        <v>176</v>
      </c>
      <c r="C110" s="50"/>
      <c r="E110" s="52"/>
      <c r="F110" s="52"/>
    </row>
    <row r="111" spans="1:8" ht="31.5" x14ac:dyDescent="0.25">
      <c r="A111" s="50" t="s">
        <v>19</v>
      </c>
      <c r="B111" s="87" t="s">
        <v>319</v>
      </c>
      <c r="C111" s="91" t="s">
        <v>94</v>
      </c>
      <c r="D111" s="46">
        <v>1</v>
      </c>
      <c r="E111" s="52"/>
      <c r="F111" s="52">
        <f t="shared" si="1"/>
        <v>0</v>
      </c>
    </row>
    <row r="112" spans="1:8" x14ac:dyDescent="0.25">
      <c r="A112" s="50"/>
      <c r="B112" s="87"/>
      <c r="C112" s="91"/>
      <c r="E112" s="52"/>
      <c r="F112" s="52"/>
      <c r="H112" s="166"/>
    </row>
    <row r="113" spans="1:7" s="45" customFormat="1" x14ac:dyDescent="0.25">
      <c r="A113" s="76"/>
      <c r="B113" s="77" t="s">
        <v>298</v>
      </c>
      <c r="C113" s="76"/>
      <c r="D113" s="78"/>
      <c r="E113" s="79"/>
      <c r="F113" s="80"/>
    </row>
    <row r="114" spans="1:7" s="45" customFormat="1" ht="16.5" thickBot="1" x14ac:dyDescent="0.3">
      <c r="A114" s="81"/>
      <c r="B114" s="82" t="s">
        <v>15</v>
      </c>
      <c r="C114" s="81"/>
      <c r="D114" s="83"/>
      <c r="E114" s="84"/>
      <c r="F114" s="160">
        <f>SUM(F107:F112)</f>
        <v>0</v>
      </c>
    </row>
    <row r="115" spans="1:7" s="45" customFormat="1" x14ac:dyDescent="0.25">
      <c r="A115" s="67"/>
      <c r="B115" s="85"/>
      <c r="C115" s="67"/>
      <c r="D115" s="68"/>
      <c r="E115" s="69"/>
      <c r="F115" s="69"/>
    </row>
    <row r="116" spans="1:7" s="45" customFormat="1" x14ac:dyDescent="0.25">
      <c r="A116" s="67"/>
      <c r="B116" s="85"/>
      <c r="C116" s="67"/>
      <c r="D116" s="68"/>
      <c r="E116" s="69"/>
      <c r="F116" s="69"/>
    </row>
    <row r="117" spans="1:7" s="45" customFormat="1" ht="18" x14ac:dyDescent="0.25">
      <c r="A117" s="67"/>
      <c r="B117" s="162" t="s">
        <v>16</v>
      </c>
      <c r="C117" s="67"/>
      <c r="D117" s="68"/>
      <c r="E117" s="69"/>
      <c r="F117" s="69"/>
    </row>
    <row r="118" spans="1:7" s="45" customFormat="1" ht="18" x14ac:dyDescent="0.25">
      <c r="A118" s="67"/>
      <c r="B118" s="165" t="s">
        <v>93</v>
      </c>
      <c r="C118" s="67"/>
      <c r="D118" s="68"/>
      <c r="E118" s="69"/>
      <c r="F118" s="69"/>
    </row>
    <row r="119" spans="1:7" x14ac:dyDescent="0.25">
      <c r="A119" s="50"/>
      <c r="B119" s="53"/>
      <c r="C119" s="50"/>
      <c r="E119" s="52"/>
      <c r="F119" s="52"/>
    </row>
    <row r="120" spans="1:7" x14ac:dyDescent="0.25">
      <c r="A120" s="135"/>
      <c r="B120" s="128" t="s">
        <v>7</v>
      </c>
      <c r="C120" s="50"/>
      <c r="E120" s="52"/>
      <c r="F120" s="52"/>
    </row>
    <row r="121" spans="1:7" ht="47.25" x14ac:dyDescent="0.25">
      <c r="A121" s="135"/>
      <c r="B121" s="117" t="s">
        <v>210</v>
      </c>
      <c r="C121" s="50"/>
      <c r="E121" s="52"/>
      <c r="F121" s="52"/>
    </row>
    <row r="122" spans="1:7" ht="94.5" x14ac:dyDescent="0.25">
      <c r="A122" s="135"/>
      <c r="B122" s="117" t="s">
        <v>209</v>
      </c>
      <c r="C122" s="50"/>
      <c r="E122" s="52"/>
      <c r="F122" s="52"/>
    </row>
    <row r="123" spans="1:7" x14ac:dyDescent="0.25">
      <c r="A123" s="50"/>
      <c r="B123" s="92"/>
      <c r="C123" s="50"/>
      <c r="E123" s="52"/>
      <c r="F123" s="52"/>
    </row>
    <row r="124" spans="1:7" ht="47.25" x14ac:dyDescent="0.25">
      <c r="A124" s="50">
        <v>4.0999999999999996</v>
      </c>
      <c r="B124" s="71" t="s">
        <v>189</v>
      </c>
      <c r="C124" s="91" t="s">
        <v>1</v>
      </c>
      <c r="D124" s="46">
        <v>1</v>
      </c>
      <c r="E124" s="52"/>
      <c r="F124" s="52">
        <f>D124*E124</f>
        <v>0</v>
      </c>
    </row>
    <row r="125" spans="1:7" x14ac:dyDescent="0.25">
      <c r="A125" s="50"/>
      <c r="B125" s="71"/>
      <c r="C125" s="50"/>
      <c r="E125" s="52"/>
      <c r="F125" s="52"/>
    </row>
    <row r="126" spans="1:7" ht="47.25" x14ac:dyDescent="0.25">
      <c r="A126" s="50">
        <v>4.2</v>
      </c>
      <c r="B126" s="71" t="s">
        <v>221</v>
      </c>
      <c r="C126" s="91" t="s">
        <v>1</v>
      </c>
      <c r="D126" s="46">
        <v>1</v>
      </c>
      <c r="E126" s="52"/>
      <c r="F126" s="52">
        <f t="shared" ref="F126" si="2">D126*E126</f>
        <v>0</v>
      </c>
      <c r="G126" s="166"/>
    </row>
    <row r="127" spans="1:7" x14ac:dyDescent="0.25">
      <c r="A127" s="50"/>
      <c r="B127" s="71"/>
      <c r="C127" s="50"/>
      <c r="E127" s="52"/>
      <c r="F127" s="52"/>
    </row>
    <row r="128" spans="1:7" ht="63" x14ac:dyDescent="0.25">
      <c r="A128" s="50">
        <v>4.3</v>
      </c>
      <c r="B128" s="71" t="s">
        <v>321</v>
      </c>
      <c r="C128" s="91" t="s">
        <v>1</v>
      </c>
      <c r="D128" s="46">
        <v>1</v>
      </c>
      <c r="E128" s="52"/>
      <c r="F128" s="52">
        <f t="shared" ref="F128" si="3">D128*E128</f>
        <v>0</v>
      </c>
      <c r="G128" s="166"/>
    </row>
    <row r="129" spans="1:6" x14ac:dyDescent="0.25">
      <c r="A129" s="50"/>
      <c r="B129" s="71"/>
      <c r="C129" s="50"/>
      <c r="E129" s="52"/>
      <c r="F129" s="52"/>
    </row>
    <row r="130" spans="1:6" ht="31.5" x14ac:dyDescent="0.25">
      <c r="A130" s="50">
        <v>4.4000000000000004</v>
      </c>
      <c r="B130" s="71" t="s">
        <v>320</v>
      </c>
      <c r="C130" s="91" t="s">
        <v>167</v>
      </c>
      <c r="D130" s="46">
        <v>36.6</v>
      </c>
      <c r="E130" s="52"/>
      <c r="F130" s="52">
        <f t="shared" ref="F130:F136" si="4">D130*E130</f>
        <v>0</v>
      </c>
    </row>
    <row r="131" spans="1:6" x14ac:dyDescent="0.25">
      <c r="A131" s="50"/>
      <c r="B131" s="71"/>
      <c r="C131" s="91"/>
      <c r="E131" s="52"/>
      <c r="F131" s="52"/>
    </row>
    <row r="132" spans="1:6" ht="47.45" customHeight="1" x14ac:dyDescent="0.25">
      <c r="A132" s="50">
        <v>4.5</v>
      </c>
      <c r="B132" s="71" t="s">
        <v>291</v>
      </c>
      <c r="C132" s="91" t="s">
        <v>167</v>
      </c>
      <c r="D132" s="46">
        <v>9.31</v>
      </c>
      <c r="E132" s="52"/>
      <c r="F132" s="52">
        <f t="shared" si="4"/>
        <v>0</v>
      </c>
    </row>
    <row r="133" spans="1:6" x14ac:dyDescent="0.25">
      <c r="A133" s="50"/>
      <c r="B133" s="71"/>
      <c r="C133" s="91"/>
      <c r="E133" s="52"/>
      <c r="F133" s="52"/>
    </row>
    <row r="134" spans="1:6" ht="18" x14ac:dyDescent="0.25">
      <c r="A134" s="50">
        <v>4.5999999999999996</v>
      </c>
      <c r="B134" s="71" t="s">
        <v>199</v>
      </c>
      <c r="C134" s="91" t="s">
        <v>167</v>
      </c>
      <c r="D134" s="46">
        <v>34.71</v>
      </c>
      <c r="E134" s="52"/>
      <c r="F134" s="52">
        <f t="shared" si="4"/>
        <v>0</v>
      </c>
    </row>
    <row r="135" spans="1:6" x14ac:dyDescent="0.25">
      <c r="A135" s="50"/>
      <c r="B135" s="71"/>
      <c r="C135" s="91"/>
      <c r="E135" s="52"/>
      <c r="F135" s="52"/>
    </row>
    <row r="136" spans="1:6" ht="31.5" x14ac:dyDescent="0.25">
      <c r="A136" s="50">
        <v>4.7</v>
      </c>
      <c r="B136" s="71" t="s">
        <v>200</v>
      </c>
      <c r="C136" s="91" t="s">
        <v>141</v>
      </c>
      <c r="D136" s="46">
        <v>24.4</v>
      </c>
      <c r="E136" s="52"/>
      <c r="F136" s="52">
        <f t="shared" si="4"/>
        <v>0</v>
      </c>
    </row>
    <row r="137" spans="1:6" x14ac:dyDescent="0.25">
      <c r="A137" s="50"/>
      <c r="B137" s="71"/>
      <c r="C137" s="91"/>
      <c r="E137" s="52"/>
      <c r="F137" s="52"/>
    </row>
    <row r="138" spans="1:6" s="45" customFormat="1" x14ac:dyDescent="0.25">
      <c r="A138" s="76"/>
      <c r="B138" s="77" t="s">
        <v>299</v>
      </c>
      <c r="C138" s="76"/>
      <c r="D138" s="78"/>
      <c r="E138" s="79"/>
      <c r="F138" s="80"/>
    </row>
    <row r="139" spans="1:6" s="45" customFormat="1" ht="16.5" thickBot="1" x14ac:dyDescent="0.3">
      <c r="A139" s="81"/>
      <c r="B139" s="127" t="s">
        <v>24</v>
      </c>
      <c r="C139" s="81"/>
      <c r="D139" s="83"/>
      <c r="E139" s="84"/>
      <c r="F139" s="160">
        <f>SUM(F124:F137)</f>
        <v>0</v>
      </c>
    </row>
    <row r="140" spans="1:6" s="45" customFormat="1" x14ac:dyDescent="0.25">
      <c r="A140" s="67"/>
      <c r="B140" s="85"/>
      <c r="C140" s="67"/>
      <c r="D140" s="68"/>
      <c r="E140" s="69"/>
      <c r="F140" s="69"/>
    </row>
    <row r="141" spans="1:6" s="45" customFormat="1" x14ac:dyDescent="0.25">
      <c r="A141" s="67"/>
      <c r="B141" s="85"/>
      <c r="C141" s="67"/>
      <c r="D141" s="68"/>
      <c r="E141" s="69"/>
      <c r="F141" s="69"/>
    </row>
    <row r="142" spans="1:6" s="45" customFormat="1" ht="18" x14ac:dyDescent="0.25">
      <c r="A142" s="67"/>
      <c r="B142" s="162" t="s">
        <v>26</v>
      </c>
      <c r="C142" s="67"/>
      <c r="D142" s="68"/>
      <c r="E142" s="69"/>
      <c r="F142" s="69"/>
    </row>
    <row r="143" spans="1:6" s="45" customFormat="1" ht="18" x14ac:dyDescent="0.25">
      <c r="A143" s="67"/>
      <c r="B143" s="165" t="s">
        <v>25</v>
      </c>
      <c r="C143" s="67"/>
      <c r="D143" s="68"/>
      <c r="E143" s="69"/>
      <c r="F143" s="69"/>
    </row>
    <row r="144" spans="1:6" s="45" customFormat="1" ht="18" x14ac:dyDescent="0.25">
      <c r="A144" s="67"/>
      <c r="B144" s="165"/>
      <c r="C144" s="67"/>
      <c r="D144" s="68"/>
      <c r="E144" s="69"/>
      <c r="F144" s="69"/>
    </row>
    <row r="145" spans="1:6" x14ac:dyDescent="0.25">
      <c r="A145" s="135"/>
      <c r="B145" s="129" t="s">
        <v>7</v>
      </c>
      <c r="C145" s="50"/>
      <c r="E145" s="52"/>
      <c r="F145" s="52"/>
    </row>
    <row r="146" spans="1:6" x14ac:dyDescent="0.25">
      <c r="A146" s="135"/>
      <c r="B146" s="136" t="s">
        <v>97</v>
      </c>
      <c r="C146" s="50"/>
      <c r="E146" s="52"/>
      <c r="F146" s="52"/>
    </row>
    <row r="147" spans="1:6" ht="94.5" x14ac:dyDescent="0.25">
      <c r="A147" s="135"/>
      <c r="B147" s="137" t="s">
        <v>98</v>
      </c>
      <c r="C147" s="50"/>
      <c r="E147" s="52"/>
      <c r="F147" s="52"/>
    </row>
    <row r="148" spans="1:6" ht="47.25" x14ac:dyDescent="0.25">
      <c r="A148" s="135"/>
      <c r="B148" s="137" t="s">
        <v>99</v>
      </c>
      <c r="C148" s="50"/>
      <c r="E148" s="52"/>
      <c r="F148" s="52"/>
    </row>
    <row r="149" spans="1:6" ht="47.25" x14ac:dyDescent="0.25">
      <c r="A149" s="135"/>
      <c r="B149" s="137" t="s">
        <v>212</v>
      </c>
      <c r="C149" s="50"/>
      <c r="E149" s="52"/>
      <c r="F149" s="52"/>
    </row>
    <row r="150" spans="1:6" ht="31.5" x14ac:dyDescent="0.25">
      <c r="A150" s="135"/>
      <c r="B150" s="137" t="s">
        <v>211</v>
      </c>
      <c r="C150" s="50"/>
      <c r="E150" s="52"/>
      <c r="F150" s="52"/>
    </row>
    <row r="151" spans="1:6" x14ac:dyDescent="0.25">
      <c r="A151" s="135"/>
      <c r="B151" s="137"/>
      <c r="C151" s="50"/>
      <c r="E151" s="52"/>
      <c r="F151" s="52"/>
    </row>
    <row r="152" spans="1:6" x14ac:dyDescent="0.25">
      <c r="A152" s="135"/>
      <c r="B152" s="138" t="s">
        <v>100</v>
      </c>
      <c r="C152" s="50"/>
      <c r="E152" s="52"/>
      <c r="F152" s="52"/>
    </row>
    <row r="153" spans="1:6" ht="63" x14ac:dyDescent="0.25">
      <c r="A153" s="135"/>
      <c r="B153" s="137" t="s">
        <v>101</v>
      </c>
      <c r="C153" s="50"/>
      <c r="E153" s="52"/>
      <c r="F153" s="52"/>
    </row>
    <row r="154" spans="1:6" ht="63" x14ac:dyDescent="0.25">
      <c r="A154" s="135"/>
      <c r="B154" s="137" t="s">
        <v>102</v>
      </c>
      <c r="C154" s="50"/>
      <c r="E154" s="52"/>
      <c r="F154" s="52"/>
    </row>
    <row r="155" spans="1:6" x14ac:dyDescent="0.25">
      <c r="A155" s="135"/>
      <c r="B155" s="138" t="s">
        <v>103</v>
      </c>
      <c r="C155" s="50"/>
      <c r="E155" s="52"/>
      <c r="F155" s="52"/>
    </row>
    <row r="156" spans="1:6" ht="47.25" x14ac:dyDescent="0.25">
      <c r="A156" s="135"/>
      <c r="B156" s="137" t="s">
        <v>104</v>
      </c>
      <c r="C156" s="50"/>
      <c r="E156" s="52"/>
      <c r="F156" s="52"/>
    </row>
    <row r="157" spans="1:6" ht="47.25" x14ac:dyDescent="0.25">
      <c r="A157" s="135"/>
      <c r="B157" s="137" t="s">
        <v>105</v>
      </c>
      <c r="C157" s="50"/>
      <c r="E157" s="52"/>
      <c r="F157" s="52"/>
    </row>
    <row r="158" spans="1:6" x14ac:dyDescent="0.25">
      <c r="A158" s="135"/>
      <c r="B158" s="137" t="s">
        <v>106</v>
      </c>
      <c r="C158" s="50"/>
      <c r="E158" s="52"/>
      <c r="F158" s="52"/>
    </row>
    <row r="159" spans="1:6" ht="78.75" x14ac:dyDescent="0.25">
      <c r="A159" s="135"/>
      <c r="B159" s="137" t="s">
        <v>107</v>
      </c>
      <c r="C159" s="50"/>
      <c r="E159" s="52"/>
      <c r="F159" s="52"/>
    </row>
    <row r="160" spans="1:6" x14ac:dyDescent="0.25">
      <c r="A160" s="50"/>
      <c r="B160" s="87"/>
      <c r="C160" s="50"/>
      <c r="E160" s="52"/>
      <c r="F160" s="52"/>
    </row>
    <row r="161" spans="1:11" x14ac:dyDescent="0.25">
      <c r="A161" s="50">
        <v>5.0999999999999996</v>
      </c>
      <c r="B161" s="178" t="s">
        <v>213</v>
      </c>
      <c r="C161" s="50"/>
      <c r="E161" s="52"/>
      <c r="F161" s="52"/>
    </row>
    <row r="162" spans="1:11" x14ac:dyDescent="0.25">
      <c r="A162" s="50"/>
      <c r="B162" s="87"/>
      <c r="C162" s="50"/>
      <c r="E162" s="52"/>
      <c r="F162" s="52"/>
    </row>
    <row r="163" spans="1:11" x14ac:dyDescent="0.25">
      <c r="A163" s="50" t="s">
        <v>146</v>
      </c>
      <c r="B163" s="56" t="s">
        <v>17</v>
      </c>
      <c r="C163" s="50"/>
      <c r="E163" s="52"/>
      <c r="F163" s="52"/>
    </row>
    <row r="164" spans="1:11" ht="204.75" x14ac:dyDescent="0.25">
      <c r="A164" s="50"/>
      <c r="B164" s="133" t="s">
        <v>171</v>
      </c>
      <c r="C164" s="50"/>
      <c r="E164" s="52"/>
      <c r="F164" s="52"/>
    </row>
    <row r="165" spans="1:11" x14ac:dyDescent="0.25">
      <c r="A165" s="50"/>
      <c r="B165" s="87"/>
      <c r="C165" s="50"/>
      <c r="E165" s="52"/>
      <c r="F165" s="52"/>
    </row>
    <row r="166" spans="1:11" ht="31.5" x14ac:dyDescent="0.25">
      <c r="A166" s="50" t="s">
        <v>19</v>
      </c>
      <c r="B166" s="53" t="s">
        <v>292</v>
      </c>
      <c r="C166" s="50" t="s">
        <v>79</v>
      </c>
      <c r="D166" s="46">
        <v>0.46</v>
      </c>
      <c r="E166" s="52"/>
      <c r="F166" s="52">
        <f>D166*E166</f>
        <v>0</v>
      </c>
      <c r="G166" s="166"/>
    </row>
    <row r="167" spans="1:11" x14ac:dyDescent="0.25">
      <c r="A167" s="50"/>
      <c r="B167" s="53"/>
      <c r="C167" s="50"/>
      <c r="E167" s="52"/>
      <c r="F167" s="52"/>
    </row>
    <row r="168" spans="1:11" s="144" customFormat="1" x14ac:dyDescent="0.25">
      <c r="A168" s="142" t="s">
        <v>147</v>
      </c>
      <c r="B168" s="51" t="s">
        <v>193</v>
      </c>
      <c r="C168" s="142"/>
      <c r="D168" s="54"/>
      <c r="E168" s="143"/>
      <c r="F168" s="143"/>
    </row>
    <row r="169" spans="1:11" s="144" customFormat="1" x14ac:dyDescent="0.25">
      <c r="A169" s="142" t="s">
        <v>19</v>
      </c>
      <c r="B169" s="53" t="s">
        <v>108</v>
      </c>
      <c r="C169" s="142" t="s">
        <v>79</v>
      </c>
      <c r="D169" s="54">
        <v>0.72</v>
      </c>
      <c r="E169" s="143"/>
      <c r="F169" s="143">
        <f t="shared" ref="F169:F171" si="5">D169*E169</f>
        <v>0</v>
      </c>
    </row>
    <row r="170" spans="1:11" s="144" customFormat="1" ht="18" x14ac:dyDescent="0.25">
      <c r="A170" s="142" t="s">
        <v>20</v>
      </c>
      <c r="B170" s="53" t="s">
        <v>100</v>
      </c>
      <c r="C170" s="91" t="s">
        <v>167</v>
      </c>
      <c r="D170" s="54">
        <v>4.8</v>
      </c>
      <c r="E170" s="143"/>
      <c r="F170" s="143">
        <f t="shared" si="5"/>
        <v>0</v>
      </c>
    </row>
    <row r="171" spans="1:11" s="144" customFormat="1" x14ac:dyDescent="0.25">
      <c r="A171" s="142" t="s">
        <v>21</v>
      </c>
      <c r="B171" s="53" t="s">
        <v>195</v>
      </c>
      <c r="C171" s="142" t="s">
        <v>192</v>
      </c>
      <c r="D171" s="54">
        <v>79</v>
      </c>
      <c r="E171" s="143"/>
      <c r="F171" s="143">
        <f t="shared" si="5"/>
        <v>0</v>
      </c>
    </row>
    <row r="172" spans="1:11" s="141" customFormat="1" x14ac:dyDescent="0.25">
      <c r="A172" s="139"/>
      <c r="B172" s="158"/>
      <c r="C172" s="139"/>
      <c r="D172" s="159"/>
      <c r="E172" s="140"/>
      <c r="F172" s="140"/>
    </row>
    <row r="173" spans="1:11" x14ac:dyDescent="0.25">
      <c r="A173" s="50" t="s">
        <v>366</v>
      </c>
      <c r="B173" s="51" t="s">
        <v>322</v>
      </c>
      <c r="C173" s="50"/>
      <c r="E173" s="52"/>
      <c r="F173" s="52"/>
    </row>
    <row r="174" spans="1:11" x14ac:dyDescent="0.25">
      <c r="A174" s="50" t="s">
        <v>19</v>
      </c>
      <c r="B174" s="53" t="s">
        <v>108</v>
      </c>
      <c r="C174" s="50" t="s">
        <v>79</v>
      </c>
      <c r="D174" s="46">
        <v>2.25</v>
      </c>
      <c r="E174" s="143"/>
      <c r="F174" s="52">
        <f t="shared" ref="F174:F211" si="6">D174*E174</f>
        <v>0</v>
      </c>
    </row>
    <row r="175" spans="1:11" ht="18" x14ac:dyDescent="0.25">
      <c r="A175" s="50" t="s">
        <v>20</v>
      </c>
      <c r="B175" s="53" t="s">
        <v>100</v>
      </c>
      <c r="C175" s="91" t="s">
        <v>167</v>
      </c>
      <c r="D175" s="46">
        <v>22.5</v>
      </c>
      <c r="E175" s="143"/>
      <c r="F175" s="52">
        <f t="shared" si="6"/>
        <v>0</v>
      </c>
    </row>
    <row r="176" spans="1:11" x14ac:dyDescent="0.25">
      <c r="A176" s="50" t="s">
        <v>21</v>
      </c>
      <c r="B176" s="53" t="s">
        <v>177</v>
      </c>
      <c r="C176" s="50" t="s">
        <v>192</v>
      </c>
      <c r="D176" s="46">
        <v>115</v>
      </c>
      <c r="E176" s="143"/>
      <c r="F176" s="52">
        <f t="shared" si="6"/>
        <v>0</v>
      </c>
      <c r="K176" s="161"/>
    </row>
    <row r="177" spans="1:11" x14ac:dyDescent="0.25">
      <c r="A177" s="50" t="s">
        <v>22</v>
      </c>
      <c r="B177" s="53" t="s">
        <v>135</v>
      </c>
      <c r="C177" s="50" t="s">
        <v>192</v>
      </c>
      <c r="D177" s="46">
        <v>314</v>
      </c>
      <c r="E177" s="143"/>
      <c r="F177" s="52">
        <f t="shared" si="6"/>
        <v>0</v>
      </c>
      <c r="K177" s="161"/>
    </row>
    <row r="178" spans="1:11" x14ac:dyDescent="0.25">
      <c r="A178" s="50"/>
      <c r="B178" s="53"/>
      <c r="C178" s="50"/>
      <c r="E178" s="52"/>
      <c r="F178" s="52"/>
      <c r="K178" s="161"/>
    </row>
    <row r="179" spans="1:11" x14ac:dyDescent="0.25">
      <c r="A179" s="50" t="s">
        <v>367</v>
      </c>
      <c r="B179" s="51" t="s">
        <v>214</v>
      </c>
      <c r="C179" s="50"/>
      <c r="E179" s="52"/>
      <c r="F179" s="52"/>
      <c r="K179" s="161"/>
    </row>
    <row r="180" spans="1:11" x14ac:dyDescent="0.25">
      <c r="A180" s="50" t="s">
        <v>19</v>
      </c>
      <c r="B180" s="53" t="s">
        <v>108</v>
      </c>
      <c r="C180" s="50" t="s">
        <v>79</v>
      </c>
      <c r="D180" s="46">
        <v>0.06</v>
      </c>
      <c r="E180" s="143"/>
      <c r="F180" s="52">
        <f t="shared" si="6"/>
        <v>0</v>
      </c>
      <c r="K180" s="161"/>
    </row>
    <row r="181" spans="1:11" ht="18" x14ac:dyDescent="0.25">
      <c r="A181" s="50" t="s">
        <v>20</v>
      </c>
      <c r="B181" s="53" t="s">
        <v>100</v>
      </c>
      <c r="C181" s="50" t="s">
        <v>167</v>
      </c>
      <c r="D181" s="46">
        <v>1.28</v>
      </c>
      <c r="E181" s="143"/>
      <c r="F181" s="52">
        <f t="shared" si="6"/>
        <v>0</v>
      </c>
      <c r="K181" s="161"/>
    </row>
    <row r="182" spans="1:11" x14ac:dyDescent="0.25">
      <c r="A182" s="50" t="s">
        <v>21</v>
      </c>
      <c r="B182" s="53" t="s">
        <v>134</v>
      </c>
      <c r="C182" s="50" t="s">
        <v>192</v>
      </c>
      <c r="D182" s="46">
        <v>11</v>
      </c>
      <c r="E182" s="143"/>
      <c r="F182" s="52">
        <f t="shared" si="6"/>
        <v>0</v>
      </c>
      <c r="K182" s="161"/>
    </row>
    <row r="183" spans="1:11" x14ac:dyDescent="0.25">
      <c r="A183" s="50" t="s">
        <v>22</v>
      </c>
      <c r="B183" s="53" t="s">
        <v>135</v>
      </c>
      <c r="C183" s="50" t="s">
        <v>192</v>
      </c>
      <c r="D183" s="46">
        <v>50</v>
      </c>
      <c r="E183" s="143"/>
      <c r="F183" s="52">
        <f t="shared" ref="F183" si="7">D183*E183</f>
        <v>0</v>
      </c>
      <c r="K183" s="161"/>
    </row>
    <row r="184" spans="1:11" x14ac:dyDescent="0.25">
      <c r="A184" s="50"/>
      <c r="B184" s="53"/>
      <c r="C184" s="50"/>
      <c r="E184" s="52"/>
      <c r="F184" s="52"/>
      <c r="K184" s="161"/>
    </row>
    <row r="185" spans="1:11" x14ac:dyDescent="0.25">
      <c r="A185" s="50">
        <v>5.2</v>
      </c>
      <c r="B185" s="178" t="s">
        <v>215</v>
      </c>
      <c r="C185" s="50"/>
      <c r="E185" s="52"/>
      <c r="F185" s="52"/>
    </row>
    <row r="186" spans="1:11" x14ac:dyDescent="0.25">
      <c r="A186" s="50"/>
      <c r="B186" s="53"/>
      <c r="C186" s="50"/>
      <c r="E186" s="52"/>
      <c r="F186" s="52"/>
      <c r="K186" s="161"/>
    </row>
    <row r="187" spans="1:11" x14ac:dyDescent="0.25">
      <c r="A187" s="50" t="s">
        <v>18</v>
      </c>
      <c r="B187" s="51" t="s">
        <v>325</v>
      </c>
      <c r="C187" s="50"/>
      <c r="E187" s="52"/>
      <c r="F187" s="52"/>
    </row>
    <row r="188" spans="1:11" x14ac:dyDescent="0.25">
      <c r="A188" s="50" t="s">
        <v>19</v>
      </c>
      <c r="B188" s="53" t="s">
        <v>108</v>
      </c>
      <c r="C188" s="50" t="s">
        <v>79</v>
      </c>
      <c r="D188" s="46">
        <v>4.76</v>
      </c>
      <c r="E188" s="143"/>
      <c r="F188" s="52">
        <f t="shared" ref="F188:F190" si="8">D188*E188</f>
        <v>0</v>
      </c>
      <c r="G188" s="166"/>
    </row>
    <row r="189" spans="1:11" ht="18" x14ac:dyDescent="0.25">
      <c r="A189" s="50" t="s">
        <v>20</v>
      </c>
      <c r="B189" s="53" t="s">
        <v>100</v>
      </c>
      <c r="C189" s="50" t="s">
        <v>167</v>
      </c>
      <c r="D189" s="46">
        <v>40</v>
      </c>
      <c r="E189" s="143"/>
      <c r="F189" s="52">
        <f t="shared" si="8"/>
        <v>0</v>
      </c>
    </row>
    <row r="190" spans="1:11" x14ac:dyDescent="0.25">
      <c r="A190" s="50" t="s">
        <v>21</v>
      </c>
      <c r="B190" s="53" t="s">
        <v>326</v>
      </c>
      <c r="C190" s="50" t="s">
        <v>192</v>
      </c>
      <c r="D190" s="46">
        <v>607.45000000000005</v>
      </c>
      <c r="E190" s="143"/>
      <c r="F190" s="52">
        <f t="shared" si="8"/>
        <v>0</v>
      </c>
    </row>
    <row r="191" spans="1:11" x14ac:dyDescent="0.25">
      <c r="A191" s="50"/>
      <c r="B191" s="53"/>
      <c r="C191" s="50"/>
      <c r="E191" s="52"/>
      <c r="F191" s="52"/>
    </row>
    <row r="192" spans="1:11" x14ac:dyDescent="0.25">
      <c r="A192" s="50" t="s">
        <v>39</v>
      </c>
      <c r="B192" s="51" t="s">
        <v>323</v>
      </c>
      <c r="C192" s="50"/>
      <c r="E192" s="52"/>
      <c r="F192" s="52"/>
    </row>
    <row r="193" spans="1:8" x14ac:dyDescent="0.25">
      <c r="A193" s="50" t="s">
        <v>19</v>
      </c>
      <c r="B193" s="53" t="s">
        <v>108</v>
      </c>
      <c r="C193" s="50" t="s">
        <v>79</v>
      </c>
      <c r="D193" s="46">
        <v>1.49</v>
      </c>
      <c r="E193" s="143"/>
      <c r="F193" s="52">
        <f t="shared" ref="F193:F196" si="9">D193*E193</f>
        <v>0</v>
      </c>
    </row>
    <row r="194" spans="1:8" ht="18" x14ac:dyDescent="0.25">
      <c r="A194" s="50" t="s">
        <v>20</v>
      </c>
      <c r="B194" s="53" t="s">
        <v>100</v>
      </c>
      <c r="C194" s="50" t="s">
        <v>167</v>
      </c>
      <c r="D194" s="46">
        <v>22</v>
      </c>
      <c r="E194" s="143"/>
      <c r="F194" s="52">
        <f t="shared" si="9"/>
        <v>0</v>
      </c>
    </row>
    <row r="195" spans="1:8" x14ac:dyDescent="0.25">
      <c r="A195" s="50" t="s">
        <v>21</v>
      </c>
      <c r="B195" s="53" t="s">
        <v>177</v>
      </c>
      <c r="C195" s="50" t="s">
        <v>192</v>
      </c>
      <c r="D195" s="46">
        <v>110</v>
      </c>
      <c r="E195" s="143"/>
      <c r="F195" s="52">
        <f t="shared" si="9"/>
        <v>0</v>
      </c>
    </row>
    <row r="196" spans="1:8" x14ac:dyDescent="0.25">
      <c r="A196" s="50" t="s">
        <v>22</v>
      </c>
      <c r="B196" s="53" t="s">
        <v>135</v>
      </c>
      <c r="C196" s="50" t="s">
        <v>192</v>
      </c>
      <c r="D196" s="46">
        <v>440</v>
      </c>
      <c r="E196" s="143"/>
      <c r="F196" s="52">
        <f t="shared" si="9"/>
        <v>0</v>
      </c>
    </row>
    <row r="197" spans="1:8" x14ac:dyDescent="0.25">
      <c r="A197" s="50"/>
      <c r="B197" s="53"/>
      <c r="C197" s="50"/>
      <c r="E197" s="52"/>
      <c r="F197" s="52"/>
    </row>
    <row r="198" spans="1:8" x14ac:dyDescent="0.25">
      <c r="A198" s="50" t="s">
        <v>40</v>
      </c>
      <c r="B198" s="51" t="s">
        <v>261</v>
      </c>
      <c r="C198" s="50"/>
      <c r="E198" s="52"/>
      <c r="F198" s="52"/>
    </row>
    <row r="199" spans="1:8" x14ac:dyDescent="0.25">
      <c r="A199" s="50" t="s">
        <v>19</v>
      </c>
      <c r="B199" s="53" t="s">
        <v>108</v>
      </c>
      <c r="C199" s="50" t="s">
        <v>79</v>
      </c>
      <c r="D199" s="46">
        <v>1.0900000000000001</v>
      </c>
      <c r="E199" s="143"/>
      <c r="F199" s="52">
        <f t="shared" ref="F199:F202" si="10">D199*E199</f>
        <v>0</v>
      </c>
    </row>
    <row r="200" spans="1:8" ht="18" x14ac:dyDescent="0.25">
      <c r="A200" s="50" t="s">
        <v>20</v>
      </c>
      <c r="B200" s="53" t="s">
        <v>100</v>
      </c>
      <c r="C200" s="50" t="s">
        <v>167</v>
      </c>
      <c r="D200" s="46">
        <v>22</v>
      </c>
      <c r="E200" s="143"/>
      <c r="F200" s="52">
        <f t="shared" si="10"/>
        <v>0</v>
      </c>
    </row>
    <row r="201" spans="1:8" x14ac:dyDescent="0.25">
      <c r="A201" s="50" t="s">
        <v>21</v>
      </c>
      <c r="B201" s="53" t="s">
        <v>177</v>
      </c>
      <c r="C201" s="50" t="s">
        <v>192</v>
      </c>
      <c r="D201" s="46">
        <v>35</v>
      </c>
      <c r="E201" s="143"/>
      <c r="F201" s="52">
        <f t="shared" si="10"/>
        <v>0</v>
      </c>
    </row>
    <row r="202" spans="1:8" x14ac:dyDescent="0.25">
      <c r="A202" s="50" t="s">
        <v>22</v>
      </c>
      <c r="B202" s="53" t="s">
        <v>135</v>
      </c>
      <c r="C202" s="50" t="s">
        <v>192</v>
      </c>
      <c r="D202" s="46">
        <v>177</v>
      </c>
      <c r="E202" s="143"/>
      <c r="F202" s="52">
        <f t="shared" si="10"/>
        <v>0</v>
      </c>
    </row>
    <row r="203" spans="1:8" x14ac:dyDescent="0.25">
      <c r="A203" s="50"/>
      <c r="B203" s="53"/>
      <c r="C203" s="50"/>
      <c r="E203" s="52"/>
      <c r="F203" s="52"/>
    </row>
    <row r="204" spans="1:8" s="144" customFormat="1" x14ac:dyDescent="0.25">
      <c r="A204" s="142" t="s">
        <v>368</v>
      </c>
      <c r="B204" s="51" t="s">
        <v>293</v>
      </c>
      <c r="C204" s="142"/>
      <c r="D204" s="54"/>
      <c r="E204" s="143"/>
      <c r="F204" s="143"/>
      <c r="H204" s="195"/>
    </row>
    <row r="205" spans="1:8" s="144" customFormat="1" x14ac:dyDescent="0.25">
      <c r="A205" s="142" t="s">
        <v>19</v>
      </c>
      <c r="B205" s="53" t="s">
        <v>132</v>
      </c>
      <c r="C205" s="142" t="s">
        <v>79</v>
      </c>
      <c r="D205" s="54">
        <v>3.4710000000000001</v>
      </c>
      <c r="E205" s="143"/>
      <c r="F205" s="143">
        <f t="shared" ref="F205:F206" si="11">D205*E205</f>
        <v>0</v>
      </c>
    </row>
    <row r="206" spans="1:8" s="144" customFormat="1" x14ac:dyDescent="0.25">
      <c r="A206" s="142" t="s">
        <v>20</v>
      </c>
      <c r="B206" s="53" t="s">
        <v>324</v>
      </c>
      <c r="C206" s="142" t="s">
        <v>192</v>
      </c>
      <c r="D206" s="54">
        <v>58</v>
      </c>
      <c r="E206" s="143"/>
      <c r="F206" s="143">
        <f t="shared" si="11"/>
        <v>0</v>
      </c>
    </row>
    <row r="207" spans="1:8" s="141" customFormat="1" x14ac:dyDescent="0.25">
      <c r="A207" s="139"/>
      <c r="B207" s="158"/>
      <c r="C207" s="139"/>
      <c r="D207" s="159"/>
      <c r="E207" s="140"/>
      <c r="F207" s="140"/>
    </row>
    <row r="208" spans="1:8" x14ac:dyDescent="0.25">
      <c r="A208" s="50">
        <v>5.3</v>
      </c>
      <c r="B208" s="56" t="s">
        <v>131</v>
      </c>
      <c r="C208" s="50"/>
      <c r="E208" s="52"/>
      <c r="F208" s="52"/>
    </row>
    <row r="209" spans="1:8" x14ac:dyDescent="0.25">
      <c r="A209" s="50"/>
      <c r="B209" s="56"/>
      <c r="C209" s="50"/>
      <c r="E209" s="52"/>
      <c r="F209" s="52"/>
    </row>
    <row r="210" spans="1:8" ht="47.25" x14ac:dyDescent="0.25">
      <c r="A210" s="50"/>
      <c r="B210" s="117" t="s">
        <v>216</v>
      </c>
      <c r="C210" s="50"/>
      <c r="E210" s="52"/>
      <c r="F210" s="52"/>
    </row>
    <row r="211" spans="1:8" ht="31.5" x14ac:dyDescent="0.25">
      <c r="A211" s="50" t="s">
        <v>19</v>
      </c>
      <c r="B211" s="53" t="s">
        <v>335</v>
      </c>
      <c r="C211" s="50" t="s">
        <v>94</v>
      </c>
      <c r="D211" s="46">
        <v>1</v>
      </c>
      <c r="E211" s="52"/>
      <c r="F211" s="52">
        <f t="shared" si="6"/>
        <v>0</v>
      </c>
    </row>
    <row r="212" spans="1:8" x14ac:dyDescent="0.25">
      <c r="A212" s="50"/>
      <c r="B212" s="53"/>
      <c r="C212" s="50"/>
      <c r="E212" s="52"/>
      <c r="F212" s="52"/>
    </row>
    <row r="213" spans="1:8" s="45" customFormat="1" x14ac:dyDescent="0.25">
      <c r="A213" s="76"/>
      <c r="B213" s="77" t="s">
        <v>300</v>
      </c>
      <c r="C213" s="76"/>
      <c r="D213" s="78"/>
      <c r="E213" s="79"/>
      <c r="F213" s="80"/>
      <c r="H213" s="48"/>
    </row>
    <row r="214" spans="1:8" s="45" customFormat="1" ht="16.5" thickBot="1" x14ac:dyDescent="0.3">
      <c r="A214" s="81"/>
      <c r="B214" s="127" t="s">
        <v>41</v>
      </c>
      <c r="C214" s="81"/>
      <c r="D214" s="83"/>
      <c r="E214" s="84"/>
      <c r="F214" s="160">
        <f>SUM(F166:F212)</f>
        <v>0</v>
      </c>
      <c r="H214" s="48"/>
    </row>
    <row r="215" spans="1:8" s="45" customFormat="1" x14ac:dyDescent="0.25">
      <c r="A215" s="67"/>
      <c r="B215" s="85"/>
      <c r="C215" s="67"/>
      <c r="D215" s="68"/>
      <c r="E215" s="69"/>
      <c r="F215" s="69"/>
    </row>
    <row r="216" spans="1:8" s="45" customFormat="1" x14ac:dyDescent="0.25">
      <c r="A216" s="67"/>
      <c r="B216" s="85"/>
      <c r="C216" s="67"/>
      <c r="D216" s="68"/>
      <c r="E216" s="69"/>
      <c r="F216" s="69"/>
    </row>
    <row r="217" spans="1:8" s="45" customFormat="1" ht="18" x14ac:dyDescent="0.25">
      <c r="A217" s="67"/>
      <c r="B217" s="162" t="s">
        <v>42</v>
      </c>
      <c r="C217" s="67"/>
      <c r="D217" s="68"/>
      <c r="E217" s="69"/>
      <c r="F217" s="69"/>
    </row>
    <row r="218" spans="1:8" s="45" customFormat="1" ht="18" x14ac:dyDescent="0.25">
      <c r="A218" s="67"/>
      <c r="B218" s="163" t="s">
        <v>27</v>
      </c>
      <c r="C218" s="67"/>
      <c r="D218" s="68"/>
      <c r="E218" s="69"/>
      <c r="F218" s="69"/>
    </row>
    <row r="219" spans="1:8" x14ac:dyDescent="0.25">
      <c r="A219" s="50"/>
      <c r="B219" s="71"/>
      <c r="C219" s="50"/>
      <c r="E219" s="52"/>
      <c r="F219" s="52"/>
    </row>
    <row r="220" spans="1:8" x14ac:dyDescent="0.25">
      <c r="A220" s="135"/>
      <c r="B220" s="146" t="s">
        <v>7</v>
      </c>
      <c r="C220" s="50"/>
      <c r="E220" s="52"/>
      <c r="F220" s="52"/>
    </row>
    <row r="221" spans="1:8" x14ac:dyDescent="0.25">
      <c r="A221" s="135"/>
      <c r="B221" s="147" t="s">
        <v>148</v>
      </c>
      <c r="C221" s="50"/>
      <c r="E221" s="52"/>
      <c r="F221" s="52"/>
    </row>
    <row r="222" spans="1:8" ht="126" x14ac:dyDescent="0.25">
      <c r="A222" s="135"/>
      <c r="B222" s="148" t="s">
        <v>28</v>
      </c>
      <c r="C222" s="50"/>
      <c r="E222" s="52"/>
      <c r="F222" s="52"/>
    </row>
    <row r="223" spans="1:8" ht="47.25" x14ac:dyDescent="0.25">
      <c r="A223" s="135"/>
      <c r="B223" s="148" t="s">
        <v>29</v>
      </c>
      <c r="C223" s="50"/>
      <c r="E223" s="52"/>
      <c r="F223" s="52"/>
    </row>
    <row r="224" spans="1:8" ht="31.5" x14ac:dyDescent="0.25">
      <c r="A224" s="135"/>
      <c r="B224" s="148" t="s">
        <v>30</v>
      </c>
      <c r="C224" s="50"/>
      <c r="E224" s="52"/>
      <c r="F224" s="52"/>
    </row>
    <row r="225" spans="1:6" ht="31.5" x14ac:dyDescent="0.25">
      <c r="A225" s="135"/>
      <c r="B225" s="148" t="s">
        <v>31</v>
      </c>
      <c r="C225" s="50"/>
      <c r="E225" s="52"/>
      <c r="F225" s="52"/>
    </row>
    <row r="226" spans="1:6" ht="78.75" x14ac:dyDescent="0.25">
      <c r="A226" s="135"/>
      <c r="B226" s="148" t="s">
        <v>32</v>
      </c>
      <c r="C226" s="50"/>
      <c r="E226" s="52"/>
      <c r="F226" s="52"/>
    </row>
    <row r="227" spans="1:6" ht="47.25" x14ac:dyDescent="0.25">
      <c r="A227" s="135"/>
      <c r="B227" s="148" t="s">
        <v>33</v>
      </c>
      <c r="C227" s="50"/>
      <c r="E227" s="52"/>
      <c r="F227" s="52"/>
    </row>
    <row r="228" spans="1:6" ht="78.75" x14ac:dyDescent="0.25">
      <c r="A228" s="135"/>
      <c r="B228" s="148" t="s">
        <v>34</v>
      </c>
      <c r="C228" s="50"/>
      <c r="E228" s="52"/>
      <c r="F228" s="52"/>
    </row>
    <row r="229" spans="1:6" x14ac:dyDescent="0.25">
      <c r="A229" s="135"/>
      <c r="B229" s="147" t="s">
        <v>35</v>
      </c>
      <c r="C229" s="50"/>
      <c r="E229" s="52"/>
      <c r="F229" s="52"/>
    </row>
    <row r="230" spans="1:6" ht="63" x14ac:dyDescent="0.25">
      <c r="A230" s="135"/>
      <c r="B230" s="148" t="s">
        <v>36</v>
      </c>
      <c r="C230" s="50"/>
      <c r="E230" s="52"/>
      <c r="F230" s="52"/>
    </row>
    <row r="231" spans="1:6" ht="63" x14ac:dyDescent="0.25">
      <c r="A231" s="135"/>
      <c r="B231" s="148" t="s">
        <v>37</v>
      </c>
      <c r="C231" s="50"/>
      <c r="E231" s="52"/>
      <c r="F231" s="52"/>
    </row>
    <row r="232" spans="1:6" ht="47.25" x14ac:dyDescent="0.25">
      <c r="A232" s="135"/>
      <c r="B232" s="148" t="s">
        <v>217</v>
      </c>
      <c r="C232" s="50"/>
      <c r="E232" s="52"/>
      <c r="F232" s="52"/>
    </row>
    <row r="233" spans="1:6" ht="47.25" x14ac:dyDescent="0.25">
      <c r="A233" s="135"/>
      <c r="B233" s="149" t="s">
        <v>218</v>
      </c>
      <c r="C233" s="50"/>
      <c r="E233" s="52"/>
      <c r="F233" s="52"/>
    </row>
    <row r="234" spans="1:6" ht="31.5" x14ac:dyDescent="0.25">
      <c r="A234" s="135"/>
      <c r="B234" s="149" t="s">
        <v>219</v>
      </c>
      <c r="C234" s="50"/>
      <c r="E234" s="52"/>
      <c r="F234" s="52"/>
    </row>
    <row r="235" spans="1:6" ht="47.25" x14ac:dyDescent="0.25">
      <c r="A235" s="135"/>
      <c r="B235" s="149" t="s">
        <v>222</v>
      </c>
      <c r="C235" s="50"/>
      <c r="E235" s="52"/>
      <c r="F235" s="52"/>
    </row>
    <row r="236" spans="1:6" x14ac:dyDescent="0.25">
      <c r="A236" s="50"/>
      <c r="B236" s="95"/>
      <c r="C236" s="50"/>
      <c r="E236" s="52"/>
      <c r="F236" s="52"/>
    </row>
    <row r="237" spans="1:6" x14ac:dyDescent="0.25">
      <c r="A237" s="50">
        <v>6.1</v>
      </c>
      <c r="B237" s="192" t="s">
        <v>213</v>
      </c>
      <c r="C237" s="50"/>
      <c r="E237" s="52"/>
      <c r="F237" s="52"/>
    </row>
    <row r="238" spans="1:6" x14ac:dyDescent="0.25">
      <c r="A238" s="50"/>
      <c r="B238" s="95"/>
      <c r="C238" s="50"/>
      <c r="E238" s="52"/>
      <c r="F238" s="52"/>
    </row>
    <row r="239" spans="1:6" x14ac:dyDescent="0.25">
      <c r="A239" s="50" t="s">
        <v>369</v>
      </c>
      <c r="B239" s="94" t="s">
        <v>184</v>
      </c>
      <c r="C239" s="50"/>
      <c r="E239" s="52"/>
      <c r="F239" s="52"/>
    </row>
    <row r="240" spans="1:6" ht="47.25" x14ac:dyDescent="0.25">
      <c r="A240" s="50"/>
      <c r="B240" s="148" t="s">
        <v>331</v>
      </c>
      <c r="C240" s="50"/>
      <c r="E240" s="52"/>
      <c r="F240" s="52"/>
    </row>
    <row r="241" spans="1:8" ht="18" x14ac:dyDescent="0.25">
      <c r="A241" s="50" t="s">
        <v>19</v>
      </c>
      <c r="B241" s="71" t="s">
        <v>262</v>
      </c>
      <c r="C241" s="91" t="s">
        <v>167</v>
      </c>
      <c r="D241" s="46">
        <v>4.8800000000000017</v>
      </c>
      <c r="E241" s="52"/>
      <c r="F241" s="52">
        <f>E241*D241</f>
        <v>0</v>
      </c>
      <c r="H241" s="93"/>
    </row>
    <row r="242" spans="1:8" x14ac:dyDescent="0.25">
      <c r="A242" s="50"/>
      <c r="B242" s="72"/>
      <c r="C242" s="50"/>
      <c r="E242" s="52"/>
      <c r="F242" s="52"/>
    </row>
    <row r="243" spans="1:8" x14ac:dyDescent="0.25">
      <c r="A243" s="50" t="s">
        <v>370</v>
      </c>
      <c r="B243" s="94" t="s">
        <v>35</v>
      </c>
      <c r="C243" s="50"/>
      <c r="E243" s="52"/>
      <c r="F243" s="52"/>
    </row>
    <row r="244" spans="1:8" ht="75.75" customHeight="1" x14ac:dyDescent="0.25">
      <c r="A244" s="50"/>
      <c r="B244" s="148" t="s">
        <v>264</v>
      </c>
      <c r="C244" s="91"/>
      <c r="D244" s="96"/>
      <c r="E244" s="52"/>
      <c r="F244" s="52"/>
    </row>
    <row r="245" spans="1:8" ht="18" x14ac:dyDescent="0.25">
      <c r="A245" s="50" t="s">
        <v>19</v>
      </c>
      <c r="B245" s="71" t="s">
        <v>262</v>
      </c>
      <c r="C245" s="91" t="s">
        <v>167</v>
      </c>
      <c r="D245" s="46">
        <v>9.7600000000000033</v>
      </c>
      <c r="E245" s="52"/>
      <c r="F245" s="52">
        <f>E245*D245</f>
        <v>0</v>
      </c>
    </row>
    <row r="246" spans="1:8" x14ac:dyDescent="0.25">
      <c r="A246" s="50"/>
      <c r="B246" s="71"/>
      <c r="C246" s="91"/>
      <c r="E246" s="52"/>
      <c r="F246" s="52"/>
    </row>
    <row r="247" spans="1:8" x14ac:dyDescent="0.25">
      <c r="A247" s="50">
        <v>6.2</v>
      </c>
      <c r="B247" s="192" t="s">
        <v>215</v>
      </c>
      <c r="C247" s="50"/>
      <c r="E247" s="52"/>
      <c r="F247" s="52"/>
    </row>
    <row r="248" spans="1:8" x14ac:dyDescent="0.25">
      <c r="A248" s="50"/>
      <c r="B248" s="95"/>
      <c r="C248" s="50"/>
      <c r="E248" s="52"/>
      <c r="F248" s="52"/>
    </row>
    <row r="249" spans="1:8" x14ac:dyDescent="0.25">
      <c r="A249" s="50" t="s">
        <v>371</v>
      </c>
      <c r="B249" s="94" t="s">
        <v>184</v>
      </c>
      <c r="C249" s="50"/>
      <c r="E249" s="52"/>
      <c r="F249" s="52"/>
    </row>
    <row r="250" spans="1:8" ht="47.25" x14ac:dyDescent="0.25">
      <c r="A250" s="50"/>
      <c r="B250" s="148" t="s">
        <v>331</v>
      </c>
      <c r="C250" s="50"/>
      <c r="E250" s="52"/>
      <c r="F250" s="52"/>
    </row>
    <row r="251" spans="1:8" ht="18" x14ac:dyDescent="0.25">
      <c r="A251" s="50" t="s">
        <v>19</v>
      </c>
      <c r="B251" s="71" t="s">
        <v>136</v>
      </c>
      <c r="C251" s="91" t="s">
        <v>167</v>
      </c>
      <c r="D251" s="46">
        <v>53.445</v>
      </c>
      <c r="E251" s="52"/>
      <c r="F251" s="52">
        <f>E251*D251</f>
        <v>0</v>
      </c>
      <c r="H251" s="46"/>
    </row>
    <row r="252" spans="1:8" x14ac:dyDescent="0.25">
      <c r="A252" s="50"/>
      <c r="B252" s="72"/>
      <c r="C252" s="50"/>
      <c r="E252" s="52"/>
      <c r="F252" s="52"/>
    </row>
    <row r="253" spans="1:8" ht="47.25" x14ac:dyDescent="0.25">
      <c r="A253" s="50"/>
      <c r="B253" s="148" t="s">
        <v>330</v>
      </c>
      <c r="C253" s="50"/>
      <c r="E253" s="52"/>
      <c r="F253" s="52"/>
    </row>
    <row r="254" spans="1:8" ht="18" x14ac:dyDescent="0.25">
      <c r="A254" s="50" t="s">
        <v>20</v>
      </c>
      <c r="B254" s="71" t="s">
        <v>178</v>
      </c>
      <c r="C254" s="91" t="s">
        <v>167</v>
      </c>
      <c r="D254" s="46">
        <v>20.109000000000002</v>
      </c>
      <c r="E254" s="52"/>
      <c r="F254" s="52">
        <f>E254*D254</f>
        <v>0</v>
      </c>
      <c r="G254" s="93"/>
    </row>
    <row r="255" spans="1:8" x14ac:dyDescent="0.25">
      <c r="A255" s="50"/>
      <c r="B255" s="71"/>
      <c r="C255" s="50"/>
      <c r="E255" s="52"/>
      <c r="F255" s="52"/>
    </row>
    <row r="256" spans="1:8" x14ac:dyDescent="0.25">
      <c r="A256" s="50" t="s">
        <v>372</v>
      </c>
      <c r="B256" s="94" t="s">
        <v>35</v>
      </c>
      <c r="C256" s="50"/>
      <c r="E256" s="52"/>
      <c r="F256" s="52"/>
    </row>
    <row r="257" spans="1:6" ht="51.6" customHeight="1" x14ac:dyDescent="0.25">
      <c r="A257" s="50"/>
      <c r="B257" s="148" t="s">
        <v>38</v>
      </c>
      <c r="C257" s="91"/>
      <c r="D257" s="96"/>
      <c r="E257" s="52"/>
      <c r="F257" s="52"/>
    </row>
    <row r="258" spans="1:6" ht="18" x14ac:dyDescent="0.25">
      <c r="A258" s="50" t="s">
        <v>19</v>
      </c>
      <c r="B258" s="71" t="s">
        <v>136</v>
      </c>
      <c r="C258" s="91" t="s">
        <v>167</v>
      </c>
      <c r="D258" s="46">
        <v>53.445</v>
      </c>
      <c r="E258" s="52"/>
      <c r="F258" s="52">
        <f>E258*D258</f>
        <v>0</v>
      </c>
    </row>
    <row r="259" spans="1:6" x14ac:dyDescent="0.25">
      <c r="A259" s="50"/>
      <c r="B259" s="71"/>
      <c r="C259" s="91"/>
      <c r="E259" s="52"/>
      <c r="F259" s="52"/>
    </row>
    <row r="260" spans="1:6" ht="47.25" x14ac:dyDescent="0.25">
      <c r="A260" s="50"/>
      <c r="B260" s="148" t="s">
        <v>220</v>
      </c>
      <c r="C260" s="91"/>
      <c r="D260" s="96"/>
      <c r="E260" s="52"/>
      <c r="F260" s="52"/>
    </row>
    <row r="261" spans="1:6" ht="18" x14ac:dyDescent="0.25">
      <c r="A261" s="50" t="s">
        <v>20</v>
      </c>
      <c r="B261" s="71" t="s">
        <v>263</v>
      </c>
      <c r="C261" s="91" t="s">
        <v>167</v>
      </c>
      <c r="D261" s="46">
        <v>103.18</v>
      </c>
      <c r="E261" s="52"/>
      <c r="F261" s="52">
        <f>E261*D261</f>
        <v>0</v>
      </c>
    </row>
    <row r="262" spans="1:6" x14ac:dyDescent="0.25">
      <c r="A262" s="50"/>
      <c r="B262" s="148"/>
      <c r="C262" s="91"/>
      <c r="E262" s="52"/>
      <c r="F262" s="52"/>
    </row>
    <row r="263" spans="1:6" x14ac:dyDescent="0.25">
      <c r="A263" s="50"/>
      <c r="C263" s="50"/>
      <c r="E263" s="52"/>
      <c r="F263" s="52"/>
    </row>
    <row r="264" spans="1:6" s="45" customFormat="1" x14ac:dyDescent="0.25">
      <c r="A264" s="76"/>
      <c r="B264" s="77" t="s">
        <v>301</v>
      </c>
      <c r="C264" s="76"/>
      <c r="D264" s="78"/>
      <c r="E264" s="79"/>
      <c r="F264" s="80"/>
    </row>
    <row r="265" spans="1:6" s="45" customFormat="1" ht="16.5" thickBot="1" x14ac:dyDescent="0.3">
      <c r="A265" s="81"/>
      <c r="B265" s="127" t="s">
        <v>54</v>
      </c>
      <c r="C265" s="81"/>
      <c r="D265" s="83"/>
      <c r="E265" s="84"/>
      <c r="F265" s="160">
        <f>SUM(F233:F264)</f>
        <v>0</v>
      </c>
    </row>
    <row r="266" spans="1:6" s="45" customFormat="1" x14ac:dyDescent="0.25">
      <c r="A266" s="67"/>
      <c r="B266" s="85"/>
      <c r="C266" s="67"/>
      <c r="D266" s="68"/>
      <c r="E266" s="69"/>
      <c r="F266" s="69"/>
    </row>
    <row r="267" spans="1:6" s="45" customFormat="1" x14ac:dyDescent="0.25">
      <c r="A267" s="67"/>
      <c r="B267" s="85"/>
      <c r="C267" s="67"/>
      <c r="D267" s="68"/>
      <c r="E267" s="69"/>
      <c r="F267" s="69"/>
    </row>
    <row r="268" spans="1:6" s="45" customFormat="1" ht="18" x14ac:dyDescent="0.25">
      <c r="A268" s="67"/>
      <c r="B268" s="162" t="s">
        <v>286</v>
      </c>
      <c r="C268" s="67"/>
      <c r="D268" s="68"/>
      <c r="E268" s="69"/>
      <c r="F268" s="69"/>
    </row>
    <row r="269" spans="1:6" s="45" customFormat="1" ht="18" x14ac:dyDescent="0.25">
      <c r="A269" s="67"/>
      <c r="B269" s="163" t="s">
        <v>43</v>
      </c>
      <c r="C269" s="67"/>
      <c r="D269" s="68"/>
      <c r="E269" s="69"/>
      <c r="F269" s="69"/>
    </row>
    <row r="270" spans="1:6" s="45" customFormat="1" x14ac:dyDescent="0.25">
      <c r="A270" s="67"/>
      <c r="B270" s="66"/>
      <c r="C270" s="67"/>
      <c r="D270" s="68"/>
      <c r="E270" s="69"/>
      <c r="F270" s="69"/>
    </row>
    <row r="271" spans="1:6" x14ac:dyDescent="0.25">
      <c r="A271" s="135"/>
      <c r="B271" s="146" t="s">
        <v>7</v>
      </c>
      <c r="C271" s="50"/>
      <c r="E271" s="52"/>
      <c r="F271" s="52"/>
    </row>
    <row r="272" spans="1:6" ht="157.5" x14ac:dyDescent="0.25">
      <c r="A272" s="135"/>
      <c r="B272" s="148" t="s">
        <v>44</v>
      </c>
      <c r="C272" s="50"/>
      <c r="E272" s="52"/>
      <c r="F272" s="52"/>
    </row>
    <row r="273" spans="1:6" ht="47.25" x14ac:dyDescent="0.25">
      <c r="A273" s="135"/>
      <c r="B273" s="148" t="s">
        <v>45</v>
      </c>
      <c r="C273" s="50"/>
      <c r="E273" s="52"/>
      <c r="F273" s="52"/>
    </row>
    <row r="274" spans="1:6" ht="47.25" x14ac:dyDescent="0.25">
      <c r="A274" s="135"/>
      <c r="B274" s="148" t="s">
        <v>46</v>
      </c>
      <c r="C274" s="50"/>
      <c r="E274" s="52"/>
      <c r="F274" s="52"/>
    </row>
    <row r="275" spans="1:6" ht="31.5" x14ac:dyDescent="0.25">
      <c r="A275" s="135"/>
      <c r="B275" s="148" t="s">
        <v>47</v>
      </c>
      <c r="C275" s="50"/>
      <c r="E275" s="52"/>
      <c r="F275" s="52"/>
    </row>
    <row r="276" spans="1:6" ht="78.75" x14ac:dyDescent="0.25">
      <c r="A276" s="135"/>
      <c r="B276" s="148" t="s">
        <v>48</v>
      </c>
      <c r="C276" s="50"/>
      <c r="E276" s="52"/>
      <c r="F276" s="52"/>
    </row>
    <row r="277" spans="1:6" ht="31.5" x14ac:dyDescent="0.25">
      <c r="A277" s="135"/>
      <c r="B277" s="148" t="s">
        <v>49</v>
      </c>
      <c r="C277" s="50"/>
      <c r="E277" s="52"/>
      <c r="F277" s="52"/>
    </row>
    <row r="278" spans="1:6" ht="47.25" x14ac:dyDescent="0.25">
      <c r="A278" s="135"/>
      <c r="B278" s="148" t="s">
        <v>50</v>
      </c>
      <c r="C278" s="50"/>
      <c r="E278" s="52"/>
      <c r="F278" s="52"/>
    </row>
    <row r="279" spans="1:6" ht="31.5" x14ac:dyDescent="0.25">
      <c r="A279" s="135"/>
      <c r="B279" s="148" t="s">
        <v>51</v>
      </c>
      <c r="C279" s="50"/>
      <c r="E279" s="52"/>
      <c r="F279" s="52"/>
    </row>
    <row r="280" spans="1:6" ht="47.25" x14ac:dyDescent="0.25">
      <c r="A280" s="135"/>
      <c r="B280" s="148" t="s">
        <v>52</v>
      </c>
      <c r="C280" s="50"/>
      <c r="E280" s="52"/>
      <c r="F280" s="52"/>
    </row>
    <row r="281" spans="1:6" ht="63" x14ac:dyDescent="0.25">
      <c r="A281" s="135"/>
      <c r="B281" s="148" t="s">
        <v>53</v>
      </c>
      <c r="C281" s="50"/>
      <c r="E281" s="52"/>
      <c r="F281" s="52"/>
    </row>
    <row r="282" spans="1:6" ht="31.5" x14ac:dyDescent="0.25">
      <c r="A282" s="135"/>
      <c r="B282" s="148" t="s">
        <v>196</v>
      </c>
      <c r="C282" s="50"/>
      <c r="E282" s="52"/>
      <c r="F282" s="52"/>
    </row>
    <row r="283" spans="1:6" x14ac:dyDescent="0.25">
      <c r="A283" s="50"/>
      <c r="B283" s="71"/>
      <c r="C283" s="50"/>
      <c r="E283" s="52"/>
      <c r="F283" s="52"/>
    </row>
    <row r="284" spans="1:6" x14ac:dyDescent="0.25">
      <c r="A284" s="50"/>
      <c r="B284" s="73" t="s">
        <v>265</v>
      </c>
      <c r="C284" s="50"/>
      <c r="E284" s="52"/>
      <c r="F284" s="52"/>
    </row>
    <row r="285" spans="1:6" x14ac:dyDescent="0.25">
      <c r="A285" s="50"/>
      <c r="B285" s="73"/>
      <c r="C285" s="50"/>
      <c r="E285" s="52"/>
      <c r="F285" s="52"/>
    </row>
    <row r="286" spans="1:6" ht="31.5" x14ac:dyDescent="0.25">
      <c r="A286" s="50" t="s">
        <v>19</v>
      </c>
      <c r="B286" s="71" t="s">
        <v>386</v>
      </c>
      <c r="C286" s="50" t="s">
        <v>142</v>
      </c>
      <c r="D286" s="46">
        <v>3</v>
      </c>
      <c r="E286" s="52"/>
      <c r="F286" s="52">
        <f t="shared" ref="F286:F288" si="12">D286*E286</f>
        <v>0</v>
      </c>
    </row>
    <row r="287" spans="1:6" ht="31.5" x14ac:dyDescent="0.25">
      <c r="A287" s="50" t="s">
        <v>20</v>
      </c>
      <c r="B287" s="71" t="s">
        <v>332</v>
      </c>
      <c r="C287" s="50" t="s">
        <v>142</v>
      </c>
      <c r="D287" s="46">
        <v>3</v>
      </c>
      <c r="E287" s="52"/>
      <c r="F287" s="52">
        <f t="shared" si="12"/>
        <v>0</v>
      </c>
    </row>
    <row r="288" spans="1:6" ht="31.5" x14ac:dyDescent="0.25">
      <c r="A288" s="50" t="s">
        <v>21</v>
      </c>
      <c r="B288" s="71" t="s">
        <v>333</v>
      </c>
      <c r="C288" s="50" t="s">
        <v>142</v>
      </c>
      <c r="D288" s="46">
        <v>3</v>
      </c>
      <c r="E288" s="52"/>
      <c r="F288" s="52">
        <f t="shared" si="12"/>
        <v>0</v>
      </c>
    </row>
    <row r="289" spans="1:6" s="141" customFormat="1" x14ac:dyDescent="0.25">
      <c r="A289" s="50"/>
      <c r="B289" s="53"/>
      <c r="C289" s="50"/>
      <c r="D289" s="54"/>
      <c r="E289" s="143"/>
      <c r="F289" s="52"/>
    </row>
    <row r="290" spans="1:6" x14ac:dyDescent="0.25">
      <c r="A290" s="50"/>
      <c r="B290" s="71"/>
      <c r="C290" s="50"/>
      <c r="E290" s="52"/>
      <c r="F290" s="52"/>
    </row>
    <row r="291" spans="1:6" s="45" customFormat="1" x14ac:dyDescent="0.25">
      <c r="A291" s="76"/>
      <c r="B291" s="77" t="s">
        <v>302</v>
      </c>
      <c r="C291" s="76"/>
      <c r="D291" s="78"/>
      <c r="E291" s="79"/>
      <c r="F291" s="80"/>
    </row>
    <row r="292" spans="1:6" s="45" customFormat="1" x14ac:dyDescent="0.25">
      <c r="A292" s="97"/>
      <c r="B292" s="153" t="s">
        <v>150</v>
      </c>
      <c r="C292" s="97"/>
      <c r="D292" s="99"/>
      <c r="E292" s="100"/>
      <c r="F292" s="108">
        <f>SUM(F284:F291)</f>
        <v>0</v>
      </c>
    </row>
    <row r="293" spans="1:6" s="45" customFormat="1" x14ac:dyDescent="0.25">
      <c r="A293" s="67"/>
      <c r="B293" s="85"/>
      <c r="C293" s="67"/>
      <c r="D293" s="68"/>
      <c r="E293" s="69"/>
      <c r="F293" s="69"/>
    </row>
    <row r="294" spans="1:6" s="45" customFormat="1" ht="18" x14ac:dyDescent="0.25">
      <c r="A294" s="67"/>
      <c r="B294" s="162" t="s">
        <v>303</v>
      </c>
      <c r="C294" s="67"/>
      <c r="D294" s="68"/>
      <c r="E294" s="69"/>
      <c r="F294" s="69"/>
    </row>
    <row r="295" spans="1:6" s="45" customFormat="1" ht="18" x14ac:dyDescent="0.25">
      <c r="A295" s="67"/>
      <c r="B295" s="163" t="s">
        <v>179</v>
      </c>
      <c r="C295" s="67"/>
      <c r="D295" s="68"/>
      <c r="E295" s="69"/>
      <c r="F295" s="69"/>
    </row>
    <row r="296" spans="1:6" s="45" customFormat="1" x14ac:dyDescent="0.25">
      <c r="A296" s="67"/>
      <c r="B296" s="86"/>
      <c r="C296" s="67"/>
      <c r="D296" s="68"/>
      <c r="E296" s="69"/>
      <c r="F296" s="69"/>
    </row>
    <row r="297" spans="1:6" s="45" customFormat="1" x14ac:dyDescent="0.25">
      <c r="A297" s="150"/>
      <c r="B297" s="151" t="s">
        <v>7</v>
      </c>
      <c r="C297" s="67"/>
      <c r="D297" s="68"/>
      <c r="E297" s="69"/>
      <c r="F297" s="69"/>
    </row>
    <row r="298" spans="1:6" s="45" customFormat="1" ht="66" customHeight="1" x14ac:dyDescent="0.25">
      <c r="A298" s="150"/>
      <c r="B298" s="131" t="s">
        <v>143</v>
      </c>
      <c r="C298" s="67"/>
      <c r="D298" s="68"/>
      <c r="E298" s="69"/>
      <c r="F298" s="69"/>
    </row>
    <row r="299" spans="1:6" s="45" customFormat="1" ht="47.25" x14ac:dyDescent="0.25">
      <c r="A299" s="150"/>
      <c r="B299" s="131" t="s">
        <v>144</v>
      </c>
      <c r="C299" s="67"/>
      <c r="D299" s="68"/>
      <c r="E299" s="69"/>
      <c r="F299" s="69"/>
    </row>
    <row r="300" spans="1:6" s="45" customFormat="1" ht="31.5" x14ac:dyDescent="0.25">
      <c r="A300" s="150"/>
      <c r="B300" s="131" t="s">
        <v>181</v>
      </c>
      <c r="C300" s="67"/>
      <c r="D300" s="68"/>
      <c r="E300" s="69"/>
      <c r="F300" s="69"/>
    </row>
    <row r="301" spans="1:6" s="45" customFormat="1" ht="31.5" x14ac:dyDescent="0.25">
      <c r="A301" s="150"/>
      <c r="B301" s="131" t="s">
        <v>180</v>
      </c>
      <c r="C301" s="67"/>
      <c r="D301" s="68"/>
      <c r="E301" s="69"/>
      <c r="F301" s="69"/>
    </row>
    <row r="302" spans="1:6" s="45" customFormat="1" ht="47.25" x14ac:dyDescent="0.25">
      <c r="A302" s="150"/>
      <c r="B302" s="131" t="s">
        <v>182</v>
      </c>
      <c r="C302" s="67"/>
      <c r="D302" s="68"/>
      <c r="E302" s="69"/>
      <c r="F302" s="69"/>
    </row>
    <row r="303" spans="1:6" s="45" customFormat="1" ht="31.5" x14ac:dyDescent="0.25">
      <c r="A303" s="150"/>
      <c r="B303" s="131" t="s">
        <v>183</v>
      </c>
      <c r="C303" s="67"/>
      <c r="D303" s="68"/>
      <c r="E303" s="69"/>
      <c r="F303" s="69"/>
    </row>
    <row r="304" spans="1:6" s="45" customFormat="1" ht="31.5" x14ac:dyDescent="0.25">
      <c r="A304" s="150"/>
      <c r="B304" s="131" t="s">
        <v>290</v>
      </c>
      <c r="C304" s="67"/>
      <c r="D304" s="68"/>
      <c r="E304" s="69"/>
      <c r="F304" s="69"/>
    </row>
    <row r="305" spans="1:6" s="45" customFormat="1" ht="47.25" x14ac:dyDescent="0.25">
      <c r="A305" s="150"/>
      <c r="B305" s="131" t="s">
        <v>223</v>
      </c>
      <c r="C305" s="67"/>
      <c r="D305" s="68"/>
      <c r="E305" s="69"/>
      <c r="F305" s="69"/>
    </row>
    <row r="306" spans="1:6" s="45" customFormat="1" x14ac:dyDescent="0.25">
      <c r="A306" s="101"/>
      <c r="B306" s="86"/>
      <c r="C306" s="101"/>
      <c r="D306" s="103"/>
      <c r="E306" s="69"/>
      <c r="F306" s="69"/>
    </row>
    <row r="307" spans="1:6" s="45" customFormat="1" x14ac:dyDescent="0.25">
      <c r="A307" s="101">
        <v>8.1</v>
      </c>
      <c r="B307" s="102" t="s">
        <v>133</v>
      </c>
      <c r="C307" s="101"/>
      <c r="D307" s="103"/>
      <c r="E307" s="69"/>
      <c r="F307" s="69"/>
    </row>
    <row r="308" spans="1:6" s="45" customFormat="1" ht="78.75" x14ac:dyDescent="0.25">
      <c r="A308" s="101" t="s">
        <v>19</v>
      </c>
      <c r="B308" s="86" t="s">
        <v>388</v>
      </c>
      <c r="C308" s="91" t="s">
        <v>167</v>
      </c>
      <c r="D308" s="103">
        <v>136.30000000000001</v>
      </c>
      <c r="E308" s="69"/>
      <c r="F308" s="52">
        <f>D308*E308</f>
        <v>0</v>
      </c>
    </row>
    <row r="309" spans="1:6" s="45" customFormat="1" x14ac:dyDescent="0.25">
      <c r="A309" s="101">
        <v>8.1999999999999993</v>
      </c>
      <c r="B309" s="102" t="s">
        <v>334</v>
      </c>
      <c r="C309" s="101"/>
      <c r="D309" s="103"/>
      <c r="E309" s="69"/>
      <c r="F309" s="69"/>
    </row>
    <row r="310" spans="1:6" s="45" customFormat="1" ht="63" x14ac:dyDescent="0.25">
      <c r="A310" s="101" t="s">
        <v>20</v>
      </c>
      <c r="B310" s="86" t="s">
        <v>336</v>
      </c>
      <c r="C310" s="91" t="s">
        <v>141</v>
      </c>
      <c r="D310" s="103">
        <v>15.6</v>
      </c>
      <c r="E310" s="69"/>
      <c r="F310" s="52">
        <f>D310*E310</f>
        <v>0</v>
      </c>
    </row>
    <row r="311" spans="1:6" x14ac:dyDescent="0.25">
      <c r="A311" s="50"/>
      <c r="B311" s="53"/>
      <c r="C311" s="91"/>
      <c r="E311" s="52"/>
      <c r="F311" s="52"/>
    </row>
    <row r="312" spans="1:6" s="107" customFormat="1" x14ac:dyDescent="0.25">
      <c r="A312" s="104"/>
      <c r="B312" s="105" t="s">
        <v>304</v>
      </c>
      <c r="C312" s="104"/>
      <c r="D312" s="106"/>
      <c r="E312" s="80"/>
      <c r="F312" s="80"/>
    </row>
    <row r="313" spans="1:6" s="107" customFormat="1" x14ac:dyDescent="0.25">
      <c r="A313" s="97"/>
      <c r="B313" s="152" t="s">
        <v>149</v>
      </c>
      <c r="C313" s="97"/>
      <c r="D313" s="99"/>
      <c r="E313" s="108"/>
      <c r="F313" s="108">
        <f>SUM(F308:F311)</f>
        <v>0</v>
      </c>
    </row>
    <row r="314" spans="1:6" s="45" customFormat="1" x14ac:dyDescent="0.25">
      <c r="A314" s="67"/>
      <c r="B314" s="85"/>
      <c r="C314" s="67"/>
      <c r="D314" s="68"/>
      <c r="E314" s="69"/>
      <c r="F314" s="69"/>
    </row>
    <row r="315" spans="1:6" s="45" customFormat="1" ht="18" x14ac:dyDescent="0.25">
      <c r="A315" s="67"/>
      <c r="B315" s="162" t="s">
        <v>305</v>
      </c>
      <c r="C315" s="67"/>
      <c r="D315" s="68"/>
      <c r="E315" s="69"/>
      <c r="F315" s="69"/>
    </row>
    <row r="316" spans="1:6" s="45" customFormat="1" ht="18" x14ac:dyDescent="0.25">
      <c r="A316" s="67"/>
      <c r="B316" s="163" t="s">
        <v>269</v>
      </c>
      <c r="C316" s="67"/>
      <c r="D316" s="68"/>
      <c r="E316" s="69"/>
      <c r="F316" s="69"/>
    </row>
    <row r="317" spans="1:6" x14ac:dyDescent="0.25">
      <c r="A317" s="50"/>
      <c r="C317" s="50"/>
      <c r="E317" s="52"/>
      <c r="F317" s="52"/>
    </row>
    <row r="318" spans="1:6" x14ac:dyDescent="0.25">
      <c r="A318" s="135"/>
      <c r="B318" s="154" t="s">
        <v>7</v>
      </c>
      <c r="C318" s="50"/>
      <c r="E318" s="52"/>
      <c r="F318" s="52"/>
    </row>
    <row r="319" spans="1:6" x14ac:dyDescent="0.25">
      <c r="A319" s="135"/>
      <c r="B319" s="193" t="s">
        <v>270</v>
      </c>
      <c r="C319" s="50"/>
      <c r="E319" s="52"/>
      <c r="F319" s="52"/>
    </row>
    <row r="320" spans="1:6" ht="156" customHeight="1" x14ac:dyDescent="0.25">
      <c r="A320" s="135"/>
      <c r="B320" s="155" t="s">
        <v>272</v>
      </c>
      <c r="C320" s="50"/>
      <c r="E320" s="52"/>
      <c r="F320" s="52"/>
    </row>
    <row r="321" spans="1:8" ht="31.5" x14ac:dyDescent="0.25">
      <c r="A321" s="135"/>
      <c r="B321" s="155" t="s">
        <v>288</v>
      </c>
      <c r="C321" s="50"/>
      <c r="E321" s="52"/>
      <c r="F321" s="52"/>
    </row>
    <row r="322" spans="1:8" ht="47.25" x14ac:dyDescent="0.25">
      <c r="A322" s="135"/>
      <c r="B322" s="155" t="s">
        <v>140</v>
      </c>
      <c r="C322" s="50"/>
      <c r="E322" s="52"/>
      <c r="F322" s="52"/>
    </row>
    <row r="323" spans="1:8" ht="31.5" x14ac:dyDescent="0.25">
      <c r="A323" s="135"/>
      <c r="B323" s="155" t="s">
        <v>268</v>
      </c>
      <c r="C323" s="50"/>
      <c r="E323" s="52"/>
      <c r="F323" s="52"/>
    </row>
    <row r="324" spans="1:8" x14ac:dyDescent="0.25">
      <c r="A324" s="135"/>
      <c r="B324" s="155" t="s">
        <v>337</v>
      </c>
      <c r="C324" s="50"/>
      <c r="E324" s="52"/>
      <c r="F324" s="52"/>
    </row>
    <row r="325" spans="1:8" x14ac:dyDescent="0.25">
      <c r="A325" s="135"/>
      <c r="B325" s="155"/>
      <c r="C325" s="50"/>
      <c r="E325" s="52"/>
      <c r="F325" s="52"/>
    </row>
    <row r="326" spans="1:8" x14ac:dyDescent="0.25">
      <c r="A326" s="135"/>
      <c r="B326" s="193" t="s">
        <v>271</v>
      </c>
      <c r="C326" s="50"/>
      <c r="E326" s="52"/>
      <c r="F326" s="52"/>
    </row>
    <row r="327" spans="1:8" ht="78.75" x14ac:dyDescent="0.25">
      <c r="A327" s="135"/>
      <c r="B327" s="117" t="s">
        <v>77</v>
      </c>
      <c r="C327" s="50"/>
      <c r="E327" s="52"/>
      <c r="F327" s="52"/>
    </row>
    <row r="328" spans="1:8" ht="47.25" x14ac:dyDescent="0.25">
      <c r="A328" s="135"/>
      <c r="B328" s="117" t="s">
        <v>78</v>
      </c>
      <c r="C328" s="50"/>
      <c r="E328" s="52"/>
      <c r="F328" s="52"/>
    </row>
    <row r="329" spans="1:8" x14ac:dyDescent="0.25">
      <c r="A329" s="135"/>
      <c r="B329" s="136" t="s">
        <v>137</v>
      </c>
      <c r="C329" s="50"/>
      <c r="E329" s="52"/>
      <c r="F329" s="52"/>
    </row>
    <row r="330" spans="1:8" ht="47.25" x14ac:dyDescent="0.25">
      <c r="A330" s="135"/>
      <c r="B330" s="117" t="s">
        <v>139</v>
      </c>
      <c r="C330" s="50"/>
      <c r="E330" s="52"/>
      <c r="F330" s="52"/>
    </row>
    <row r="331" spans="1:8" x14ac:dyDescent="0.25">
      <c r="A331" s="135"/>
      <c r="B331" s="136" t="s">
        <v>138</v>
      </c>
      <c r="C331" s="50"/>
      <c r="E331" s="52"/>
      <c r="F331" s="52"/>
    </row>
    <row r="332" spans="1:8" ht="47.25" x14ac:dyDescent="0.25">
      <c r="A332" s="135"/>
      <c r="B332" s="117" t="s">
        <v>190</v>
      </c>
      <c r="C332" s="50"/>
      <c r="E332" s="52"/>
      <c r="F332" s="52"/>
    </row>
    <row r="333" spans="1:8" x14ac:dyDescent="0.25">
      <c r="A333" s="50"/>
      <c r="C333" s="50"/>
      <c r="E333" s="52"/>
      <c r="F333" s="52"/>
    </row>
    <row r="334" spans="1:8" x14ac:dyDescent="0.25">
      <c r="A334" s="50">
        <v>9.1</v>
      </c>
      <c r="B334" s="109" t="s">
        <v>273</v>
      </c>
      <c r="C334" s="50"/>
      <c r="E334" s="52"/>
      <c r="F334" s="52"/>
    </row>
    <row r="335" spans="1:8" ht="18" x14ac:dyDescent="0.25">
      <c r="A335" s="142" t="s">
        <v>19</v>
      </c>
      <c r="B335" s="168" t="s">
        <v>289</v>
      </c>
      <c r="C335" s="91" t="s">
        <v>167</v>
      </c>
      <c r="D335" s="54">
        <v>34.71</v>
      </c>
      <c r="E335" s="52"/>
      <c r="F335" s="52">
        <f t="shared" ref="F335" si="13">E335*D335</f>
        <v>0</v>
      </c>
      <c r="H335" s="93"/>
    </row>
    <row r="336" spans="1:8" ht="18" x14ac:dyDescent="0.25">
      <c r="A336" s="142" t="s">
        <v>20</v>
      </c>
      <c r="B336" s="168" t="s">
        <v>344</v>
      </c>
      <c r="C336" s="91" t="s">
        <v>167</v>
      </c>
      <c r="D336" s="54">
        <v>36.6</v>
      </c>
      <c r="E336" s="52"/>
      <c r="F336" s="52">
        <f t="shared" ref="F336" si="14">E336*D336</f>
        <v>0</v>
      </c>
      <c r="H336" s="93"/>
    </row>
    <row r="337" spans="1:8" x14ac:dyDescent="0.25">
      <c r="A337" s="142"/>
      <c r="B337" s="168"/>
      <c r="C337" s="91"/>
      <c r="D337" s="54"/>
      <c r="E337" s="52"/>
      <c r="F337" s="52"/>
      <c r="H337" s="93"/>
    </row>
    <row r="338" spans="1:8" x14ac:dyDescent="0.25">
      <c r="A338" s="50">
        <v>9.1999999999999993</v>
      </c>
      <c r="B338" s="55" t="s">
        <v>338</v>
      </c>
      <c r="C338" s="50"/>
      <c r="E338" s="52"/>
      <c r="F338" s="52"/>
    </row>
    <row r="339" spans="1:8" ht="31.5" x14ac:dyDescent="0.25">
      <c r="A339" s="142"/>
      <c r="B339" s="116" t="s">
        <v>339</v>
      </c>
      <c r="C339" s="142"/>
      <c r="D339" s="54"/>
      <c r="E339" s="52"/>
      <c r="F339" s="52"/>
    </row>
    <row r="340" spans="1:8" ht="18" x14ac:dyDescent="0.25">
      <c r="A340" s="142" t="s">
        <v>19</v>
      </c>
      <c r="B340" s="116" t="s">
        <v>340</v>
      </c>
      <c r="C340" s="91" t="s">
        <v>167</v>
      </c>
      <c r="D340" s="54">
        <v>260.51</v>
      </c>
      <c r="E340" s="52"/>
      <c r="F340" s="52">
        <f>E340*D340</f>
        <v>0</v>
      </c>
    </row>
    <row r="341" spans="1:8" x14ac:dyDescent="0.25">
      <c r="A341" s="142"/>
      <c r="B341" s="116"/>
      <c r="C341" s="142"/>
      <c r="D341" s="54"/>
      <c r="E341" s="52"/>
      <c r="F341" s="52"/>
    </row>
    <row r="342" spans="1:8" ht="31.5" x14ac:dyDescent="0.25">
      <c r="A342" s="142"/>
      <c r="B342" s="116" t="s">
        <v>341</v>
      </c>
      <c r="C342" s="142"/>
      <c r="D342" s="54"/>
      <c r="E342" s="52"/>
      <c r="F342" s="52"/>
    </row>
    <row r="343" spans="1:8" ht="31.5" x14ac:dyDescent="0.25">
      <c r="A343" s="142" t="s">
        <v>20</v>
      </c>
      <c r="B343" s="116" t="s">
        <v>342</v>
      </c>
      <c r="C343" s="91" t="s">
        <v>167</v>
      </c>
      <c r="D343" s="54">
        <v>325.63</v>
      </c>
      <c r="E343" s="52"/>
      <c r="F343" s="52">
        <f>E343*D343</f>
        <v>0</v>
      </c>
    </row>
    <row r="344" spans="1:8" x14ac:dyDescent="0.25">
      <c r="A344" s="50"/>
      <c r="B344" s="116"/>
      <c r="C344" s="91"/>
      <c r="E344" s="52"/>
      <c r="F344" s="52"/>
    </row>
    <row r="345" spans="1:8" x14ac:dyDescent="0.25">
      <c r="A345" s="50">
        <v>9.3000000000000007</v>
      </c>
      <c r="B345" s="55" t="s">
        <v>267</v>
      </c>
      <c r="C345" s="50"/>
      <c r="E345" s="52"/>
      <c r="F345" s="52"/>
    </row>
    <row r="346" spans="1:8" ht="49.9" customHeight="1" x14ac:dyDescent="0.25">
      <c r="A346" s="142" t="s">
        <v>19</v>
      </c>
      <c r="B346" s="116" t="s">
        <v>274</v>
      </c>
      <c r="C346" s="91" t="s">
        <v>167</v>
      </c>
      <c r="D346" s="54">
        <v>136.30000000000001</v>
      </c>
      <c r="E346" s="52"/>
      <c r="F346" s="52">
        <f>E346*D346</f>
        <v>0</v>
      </c>
    </row>
    <row r="347" spans="1:8" x14ac:dyDescent="0.25">
      <c r="A347" s="50"/>
      <c r="B347" s="116"/>
      <c r="C347" s="91"/>
      <c r="E347" s="52"/>
      <c r="F347" s="52"/>
    </row>
    <row r="348" spans="1:8" x14ac:dyDescent="0.25">
      <c r="A348" s="50"/>
      <c r="C348" s="50"/>
      <c r="E348" s="52"/>
      <c r="F348" s="52"/>
    </row>
    <row r="349" spans="1:8" x14ac:dyDescent="0.25">
      <c r="A349" s="110"/>
      <c r="B349" s="77" t="s">
        <v>306</v>
      </c>
      <c r="C349" s="110"/>
      <c r="D349" s="111"/>
      <c r="E349" s="112"/>
      <c r="F349" s="112"/>
    </row>
    <row r="350" spans="1:8" x14ac:dyDescent="0.25">
      <c r="A350" s="113"/>
      <c r="B350" s="153" t="s">
        <v>287</v>
      </c>
      <c r="C350" s="113"/>
      <c r="D350" s="114"/>
      <c r="E350" s="115"/>
      <c r="F350" s="167">
        <f>SUM(F333:F349)</f>
        <v>0</v>
      </c>
    </row>
    <row r="351" spans="1:8" x14ac:dyDescent="0.25">
      <c r="A351" s="50"/>
      <c r="B351" s="156"/>
      <c r="C351" s="50"/>
      <c r="E351" s="52"/>
      <c r="F351" s="194"/>
    </row>
    <row r="352" spans="1:8" x14ac:dyDescent="0.25">
      <c r="A352" s="50"/>
      <c r="B352" s="85"/>
      <c r="C352" s="50"/>
      <c r="E352" s="52"/>
      <c r="F352" s="52"/>
    </row>
    <row r="353" spans="1:6" s="45" customFormat="1" ht="18" x14ac:dyDescent="0.25">
      <c r="A353" s="67"/>
      <c r="B353" s="162" t="s">
        <v>55</v>
      </c>
      <c r="C353" s="67"/>
      <c r="D353" s="68"/>
      <c r="E353" s="69"/>
      <c r="F353" s="69"/>
    </row>
    <row r="354" spans="1:6" s="45" customFormat="1" ht="18" x14ac:dyDescent="0.25">
      <c r="A354" s="67"/>
      <c r="B354" s="163" t="s">
        <v>56</v>
      </c>
      <c r="C354" s="67"/>
      <c r="D354" s="68"/>
      <c r="E354" s="69"/>
      <c r="F354" s="69"/>
    </row>
    <row r="355" spans="1:6" x14ac:dyDescent="0.25">
      <c r="A355" s="50"/>
      <c r="B355" s="53"/>
      <c r="C355" s="50"/>
      <c r="E355" s="52"/>
      <c r="F355" s="52"/>
    </row>
    <row r="356" spans="1:6" x14ac:dyDescent="0.25">
      <c r="A356" s="135"/>
      <c r="B356" s="129" t="s">
        <v>7</v>
      </c>
      <c r="C356" s="50"/>
      <c r="E356" s="52"/>
      <c r="F356" s="52"/>
    </row>
    <row r="357" spans="1:6" ht="47.25" x14ac:dyDescent="0.25">
      <c r="A357" s="135"/>
      <c r="B357" s="117" t="s">
        <v>57</v>
      </c>
      <c r="C357" s="50"/>
      <c r="E357" s="52"/>
      <c r="F357" s="52"/>
    </row>
    <row r="358" spans="1:6" ht="63" x14ac:dyDescent="0.25">
      <c r="A358" s="135"/>
      <c r="B358" s="117" t="s">
        <v>58</v>
      </c>
      <c r="C358" s="50"/>
      <c r="E358" s="52"/>
      <c r="F358" s="52"/>
    </row>
    <row r="359" spans="1:6" ht="63" x14ac:dyDescent="0.25">
      <c r="A359" s="135"/>
      <c r="B359" s="117" t="s">
        <v>277</v>
      </c>
      <c r="C359" s="50"/>
      <c r="E359" s="52"/>
      <c r="F359" s="52"/>
    </row>
    <row r="360" spans="1:6" ht="47.25" x14ac:dyDescent="0.25">
      <c r="A360" s="135"/>
      <c r="B360" s="117" t="s">
        <v>59</v>
      </c>
      <c r="C360" s="50"/>
      <c r="E360" s="52"/>
      <c r="F360" s="52"/>
    </row>
    <row r="361" spans="1:6" x14ac:dyDescent="0.25">
      <c r="A361" s="135"/>
      <c r="B361" s="117" t="s">
        <v>60</v>
      </c>
      <c r="C361" s="50"/>
      <c r="E361" s="52"/>
      <c r="F361" s="52"/>
    </row>
    <row r="362" spans="1:6" ht="47.25" x14ac:dyDescent="0.25">
      <c r="A362" s="135"/>
      <c r="B362" s="117" t="s">
        <v>154</v>
      </c>
      <c r="C362" s="50"/>
      <c r="E362" s="52"/>
      <c r="F362" s="52"/>
    </row>
    <row r="363" spans="1:6" ht="47.25" x14ac:dyDescent="0.25">
      <c r="A363" s="135"/>
      <c r="B363" s="117" t="s">
        <v>155</v>
      </c>
      <c r="C363" s="50"/>
      <c r="E363" s="52"/>
      <c r="F363" s="52"/>
    </row>
    <row r="364" spans="1:6" ht="47.25" x14ac:dyDescent="0.25">
      <c r="A364" s="135"/>
      <c r="B364" s="117" t="s">
        <v>230</v>
      </c>
      <c r="C364" s="50"/>
      <c r="E364" s="52"/>
      <c r="F364" s="52"/>
    </row>
    <row r="365" spans="1:6" ht="204.75" x14ac:dyDescent="0.25">
      <c r="A365" s="135"/>
      <c r="B365" s="117" t="s">
        <v>231</v>
      </c>
      <c r="C365" s="50"/>
      <c r="E365" s="52"/>
      <c r="F365" s="52"/>
    </row>
    <row r="366" spans="1:6" x14ac:dyDescent="0.25">
      <c r="A366" s="135"/>
      <c r="B366" s="117"/>
      <c r="C366" s="50"/>
      <c r="E366" s="52"/>
      <c r="F366" s="52"/>
    </row>
    <row r="367" spans="1:6" x14ac:dyDescent="0.25">
      <c r="A367" s="135"/>
      <c r="B367" s="136" t="s">
        <v>229</v>
      </c>
      <c r="C367" s="50"/>
      <c r="E367" s="52"/>
      <c r="F367" s="52"/>
    </row>
    <row r="368" spans="1:6" ht="63" x14ac:dyDescent="0.25">
      <c r="A368" s="135"/>
      <c r="B368" s="117" t="s">
        <v>232</v>
      </c>
      <c r="C368" s="50"/>
      <c r="E368" s="52"/>
      <c r="F368" s="52"/>
    </row>
    <row r="369" spans="1:6" ht="47.25" x14ac:dyDescent="0.25">
      <c r="A369" s="135"/>
      <c r="B369" s="117" t="s">
        <v>233</v>
      </c>
      <c r="C369" s="50"/>
      <c r="E369" s="52"/>
      <c r="F369" s="52"/>
    </row>
    <row r="370" spans="1:6" ht="31.5" x14ac:dyDescent="0.25">
      <c r="A370" s="135"/>
      <c r="B370" s="117" t="s">
        <v>234</v>
      </c>
      <c r="C370" s="50"/>
      <c r="E370" s="52"/>
      <c r="F370" s="52"/>
    </row>
    <row r="371" spans="1:6" ht="63" x14ac:dyDescent="0.25">
      <c r="A371" s="135"/>
      <c r="B371" s="117" t="s">
        <v>235</v>
      </c>
      <c r="C371" s="50"/>
      <c r="E371" s="52"/>
      <c r="F371" s="52"/>
    </row>
    <row r="372" spans="1:6" x14ac:dyDescent="0.25">
      <c r="A372" s="135"/>
      <c r="B372" s="117"/>
      <c r="C372" s="50"/>
      <c r="E372" s="52"/>
      <c r="F372" s="52"/>
    </row>
    <row r="373" spans="1:6" x14ac:dyDescent="0.25">
      <c r="A373" s="135"/>
      <c r="B373" s="136" t="s">
        <v>276</v>
      </c>
      <c r="C373" s="50"/>
      <c r="E373" s="52"/>
      <c r="F373" s="52"/>
    </row>
    <row r="374" spans="1:6" ht="31.5" x14ac:dyDescent="0.25">
      <c r="A374" s="135"/>
      <c r="B374" s="117" t="s">
        <v>275</v>
      </c>
      <c r="C374" s="50"/>
      <c r="E374" s="52"/>
      <c r="F374" s="52"/>
    </row>
    <row r="375" spans="1:6" ht="63" x14ac:dyDescent="0.25">
      <c r="A375" s="135"/>
      <c r="B375" s="117" t="s">
        <v>240</v>
      </c>
      <c r="C375" s="50"/>
      <c r="E375" s="52"/>
      <c r="F375" s="52"/>
    </row>
    <row r="376" spans="1:6" ht="31.5" x14ac:dyDescent="0.25">
      <c r="A376" s="135"/>
      <c r="B376" s="117" t="s">
        <v>239</v>
      </c>
      <c r="C376" s="50"/>
      <c r="E376" s="52"/>
      <c r="F376" s="52"/>
    </row>
    <row r="377" spans="1:6" ht="31.5" x14ac:dyDescent="0.25">
      <c r="A377" s="135"/>
      <c r="B377" s="117" t="s">
        <v>238</v>
      </c>
      <c r="C377" s="50"/>
      <c r="E377" s="52"/>
      <c r="F377" s="52"/>
    </row>
    <row r="378" spans="1:6" ht="47.25" x14ac:dyDescent="0.25">
      <c r="A378" s="135"/>
      <c r="B378" s="117" t="s">
        <v>237</v>
      </c>
      <c r="C378" s="50"/>
      <c r="E378" s="52"/>
      <c r="F378" s="52"/>
    </row>
    <row r="379" spans="1:6" ht="94.5" x14ac:dyDescent="0.25">
      <c r="A379" s="135"/>
      <c r="B379" s="117" t="s">
        <v>236</v>
      </c>
      <c r="C379" s="50"/>
      <c r="E379" s="52"/>
      <c r="F379" s="52"/>
    </row>
    <row r="380" spans="1:6" ht="94.5" x14ac:dyDescent="0.25">
      <c r="A380" s="135"/>
      <c r="B380" s="117" t="s">
        <v>241</v>
      </c>
      <c r="C380" s="50"/>
      <c r="E380" s="52"/>
      <c r="F380" s="52"/>
    </row>
    <row r="381" spans="1:6" ht="47.25" x14ac:dyDescent="0.25">
      <c r="A381" s="135"/>
      <c r="B381" s="117" t="s">
        <v>242</v>
      </c>
      <c r="C381" s="50"/>
      <c r="E381" s="52"/>
      <c r="F381" s="52"/>
    </row>
    <row r="382" spans="1:6" ht="31.5" x14ac:dyDescent="0.25">
      <c r="A382" s="50"/>
      <c r="B382" s="117" t="s">
        <v>243</v>
      </c>
      <c r="C382" s="50"/>
      <c r="E382" s="52"/>
      <c r="F382" s="52"/>
    </row>
    <row r="383" spans="1:6" x14ac:dyDescent="0.25">
      <c r="A383" s="50"/>
      <c r="B383" s="117" t="s">
        <v>278</v>
      </c>
      <c r="C383" s="50"/>
      <c r="E383" s="52"/>
      <c r="F383" s="52"/>
    </row>
    <row r="384" spans="1:6" ht="31.5" x14ac:dyDescent="0.25">
      <c r="A384" s="50"/>
      <c r="B384" s="117" t="s">
        <v>279</v>
      </c>
      <c r="C384" s="50"/>
      <c r="E384" s="52"/>
      <c r="F384" s="52"/>
    </row>
    <row r="385" spans="1:9" ht="31.5" x14ac:dyDescent="0.25">
      <c r="A385" s="50"/>
      <c r="B385" s="117" t="s">
        <v>280</v>
      </c>
      <c r="C385" s="50"/>
      <c r="E385" s="52"/>
      <c r="F385" s="52"/>
    </row>
    <row r="386" spans="1:9" x14ac:dyDescent="0.25">
      <c r="A386" s="50"/>
      <c r="B386" s="53"/>
      <c r="C386" s="50"/>
      <c r="E386" s="52"/>
      <c r="F386" s="52"/>
    </row>
    <row r="387" spans="1:9" s="144" customFormat="1" x14ac:dyDescent="0.25">
      <c r="A387" s="142">
        <v>10.1</v>
      </c>
      <c r="B387" s="56" t="s">
        <v>152</v>
      </c>
      <c r="C387" s="142"/>
      <c r="D387" s="54"/>
      <c r="E387" s="143"/>
      <c r="F387" s="143"/>
    </row>
    <row r="388" spans="1:9" s="197" customFormat="1" ht="47.25" x14ac:dyDescent="0.25">
      <c r="A388" s="142" t="s">
        <v>19</v>
      </c>
      <c r="B388" s="196" t="s">
        <v>387</v>
      </c>
      <c r="C388" s="142" t="s">
        <v>187</v>
      </c>
      <c r="D388" s="54">
        <v>1</v>
      </c>
      <c r="E388" s="143"/>
      <c r="F388" s="143">
        <f>E388*D388</f>
        <v>0</v>
      </c>
    </row>
    <row r="389" spans="1:9" s="197" customFormat="1" ht="78.75" x14ac:dyDescent="0.25">
      <c r="A389" s="142" t="s">
        <v>19</v>
      </c>
      <c r="B389" s="196" t="s">
        <v>347</v>
      </c>
      <c r="C389" s="142" t="s">
        <v>187</v>
      </c>
      <c r="D389" s="54">
        <v>1</v>
      </c>
      <c r="E389" s="143"/>
      <c r="F389" s="143">
        <f>E389*D389</f>
        <v>0</v>
      </c>
      <c r="I389" s="201"/>
    </row>
    <row r="390" spans="1:9" s="144" customFormat="1" x14ac:dyDescent="0.25">
      <c r="A390" s="142"/>
      <c r="B390" s="53"/>
      <c r="C390" s="142"/>
      <c r="D390" s="54"/>
      <c r="E390" s="143"/>
      <c r="F390" s="143"/>
    </row>
    <row r="391" spans="1:9" s="144" customFormat="1" x14ac:dyDescent="0.25">
      <c r="A391" s="142">
        <v>10.199999999999999</v>
      </c>
      <c r="B391" s="56" t="s">
        <v>61</v>
      </c>
      <c r="C391" s="142"/>
      <c r="D391" s="54"/>
      <c r="E391" s="143"/>
      <c r="F391" s="143"/>
    </row>
    <row r="392" spans="1:9" s="144" customFormat="1" ht="141.75" x14ac:dyDescent="0.25">
      <c r="A392" s="142" t="s">
        <v>19</v>
      </c>
      <c r="B392" s="53" t="s">
        <v>352</v>
      </c>
      <c r="C392" s="142" t="s">
        <v>142</v>
      </c>
      <c r="D392" s="54">
        <v>1</v>
      </c>
      <c r="E392" s="143"/>
      <c r="F392" s="143">
        <f t="shared" ref="F392" si="15">D392*E392</f>
        <v>0</v>
      </c>
    </row>
    <row r="393" spans="1:9" s="141" customFormat="1" x14ac:dyDescent="0.25">
      <c r="A393" s="139"/>
      <c r="B393" s="158"/>
      <c r="C393" s="139"/>
      <c r="D393" s="159"/>
      <c r="E393" s="140"/>
      <c r="F393" s="140"/>
    </row>
    <row r="394" spans="1:9" x14ac:dyDescent="0.25">
      <c r="A394" s="50">
        <v>10.3</v>
      </c>
      <c r="B394" s="56" t="s">
        <v>62</v>
      </c>
      <c r="C394" s="50"/>
      <c r="E394" s="52"/>
      <c r="F394" s="52"/>
    </row>
    <row r="395" spans="1:9" ht="47.25" x14ac:dyDescent="0.25">
      <c r="A395" s="50"/>
      <c r="B395" s="87" t="s">
        <v>63</v>
      </c>
      <c r="C395" s="50"/>
      <c r="E395" s="52"/>
      <c r="F395" s="52"/>
    </row>
    <row r="396" spans="1:9" ht="18" x14ac:dyDescent="0.25">
      <c r="A396" s="50" t="s">
        <v>19</v>
      </c>
      <c r="B396" s="53" t="s">
        <v>281</v>
      </c>
      <c r="C396" s="50" t="s">
        <v>145</v>
      </c>
      <c r="D396" s="46">
        <v>47</v>
      </c>
      <c r="E396" s="52"/>
      <c r="F396" s="52">
        <f t="shared" ref="F396:F421" si="16">D396*E396</f>
        <v>0</v>
      </c>
    </row>
    <row r="397" spans="1:9" ht="18" x14ac:dyDescent="0.25">
      <c r="A397" s="50" t="s">
        <v>20</v>
      </c>
      <c r="B397" s="53" t="s">
        <v>168</v>
      </c>
      <c r="C397" s="50" t="s">
        <v>145</v>
      </c>
      <c r="D397" s="46">
        <v>29</v>
      </c>
      <c r="E397" s="52"/>
      <c r="F397" s="52">
        <f t="shared" si="16"/>
        <v>0</v>
      </c>
    </row>
    <row r="398" spans="1:9" ht="31.5" x14ac:dyDescent="0.25">
      <c r="A398" s="50" t="s">
        <v>21</v>
      </c>
      <c r="B398" s="53" t="s">
        <v>363</v>
      </c>
      <c r="C398" s="50" t="s">
        <v>145</v>
      </c>
      <c r="D398" s="46">
        <v>5</v>
      </c>
      <c r="E398" s="52"/>
      <c r="F398" s="52">
        <f t="shared" ref="F398" si="17">D398*E398</f>
        <v>0</v>
      </c>
    </row>
    <row r="399" spans="1:9" x14ac:dyDescent="0.25">
      <c r="A399" s="50"/>
      <c r="B399" s="53"/>
      <c r="C399" s="50"/>
      <c r="E399" s="52"/>
      <c r="F399" s="52"/>
    </row>
    <row r="400" spans="1:9" x14ac:dyDescent="0.25">
      <c r="A400" s="50">
        <v>10.4</v>
      </c>
      <c r="B400" s="56" t="s">
        <v>156</v>
      </c>
      <c r="C400" s="50"/>
      <c r="E400" s="52"/>
      <c r="F400" s="52"/>
    </row>
    <row r="401" spans="1:6" x14ac:dyDescent="0.25">
      <c r="A401" s="50"/>
      <c r="B401" s="56"/>
      <c r="C401" s="50"/>
      <c r="E401" s="52"/>
      <c r="F401" s="52"/>
    </row>
    <row r="402" spans="1:6" x14ac:dyDescent="0.25">
      <c r="A402" s="50" t="s">
        <v>374</v>
      </c>
      <c r="B402" s="56" t="s">
        <v>201</v>
      </c>
      <c r="C402" s="50"/>
      <c r="E402" s="52"/>
      <c r="F402" s="52"/>
    </row>
    <row r="403" spans="1:6" ht="31.5" x14ac:dyDescent="0.25">
      <c r="A403" s="50" t="s">
        <v>19</v>
      </c>
      <c r="B403" s="118" t="s">
        <v>348</v>
      </c>
      <c r="C403" s="50" t="s">
        <v>142</v>
      </c>
      <c r="D403" s="46">
        <v>38</v>
      </c>
      <c r="E403" s="52"/>
      <c r="F403" s="52">
        <f t="shared" si="16"/>
        <v>0</v>
      </c>
    </row>
    <row r="404" spans="1:6" x14ac:dyDescent="0.25">
      <c r="A404" s="50" t="s">
        <v>20</v>
      </c>
      <c r="B404" s="53" t="s">
        <v>349</v>
      </c>
      <c r="C404" s="50" t="s">
        <v>142</v>
      </c>
      <c r="D404" s="46">
        <v>5</v>
      </c>
      <c r="E404" s="52"/>
      <c r="F404" s="52">
        <f t="shared" si="16"/>
        <v>0</v>
      </c>
    </row>
    <row r="405" spans="1:6" x14ac:dyDescent="0.25">
      <c r="A405" s="50" t="s">
        <v>21</v>
      </c>
      <c r="B405" s="53" t="s">
        <v>350</v>
      </c>
      <c r="C405" s="50" t="s">
        <v>142</v>
      </c>
      <c r="D405" s="46">
        <v>4</v>
      </c>
      <c r="E405" s="52"/>
      <c r="F405" s="52">
        <f t="shared" si="16"/>
        <v>0</v>
      </c>
    </row>
    <row r="406" spans="1:6" x14ac:dyDescent="0.25">
      <c r="A406" s="50"/>
      <c r="B406" s="53"/>
      <c r="C406" s="50"/>
      <c r="E406" s="52"/>
      <c r="F406" s="52"/>
    </row>
    <row r="407" spans="1:6" x14ac:dyDescent="0.25">
      <c r="A407" s="50" t="s">
        <v>375</v>
      </c>
      <c r="B407" s="56" t="s">
        <v>64</v>
      </c>
      <c r="C407" s="50"/>
      <c r="E407" s="52"/>
      <c r="F407" s="52"/>
    </row>
    <row r="408" spans="1:6" x14ac:dyDescent="0.25">
      <c r="A408" s="50" t="s">
        <v>19</v>
      </c>
      <c r="B408" s="53" t="s">
        <v>351</v>
      </c>
      <c r="C408" s="50" t="s">
        <v>142</v>
      </c>
      <c r="D408" s="46">
        <v>9</v>
      </c>
      <c r="E408" s="52"/>
      <c r="F408" s="52">
        <f t="shared" si="16"/>
        <v>0</v>
      </c>
    </row>
    <row r="409" spans="1:6" x14ac:dyDescent="0.25">
      <c r="A409" s="50" t="s">
        <v>20</v>
      </c>
      <c r="B409" s="53" t="s">
        <v>364</v>
      </c>
      <c r="C409" s="50" t="s">
        <v>142</v>
      </c>
      <c r="D409" s="46">
        <v>5</v>
      </c>
      <c r="E409" s="52"/>
      <c r="F409" s="52">
        <f t="shared" si="16"/>
        <v>0</v>
      </c>
    </row>
    <row r="410" spans="1:6" x14ac:dyDescent="0.25">
      <c r="A410" s="50"/>
      <c r="B410" s="53"/>
      <c r="C410" s="50"/>
      <c r="E410" s="52"/>
      <c r="F410" s="52"/>
    </row>
    <row r="411" spans="1:6" x14ac:dyDescent="0.25">
      <c r="A411" s="50" t="s">
        <v>376</v>
      </c>
      <c r="B411" s="56" t="s">
        <v>153</v>
      </c>
      <c r="C411" s="50"/>
      <c r="E411" s="52"/>
      <c r="F411" s="52"/>
    </row>
    <row r="412" spans="1:6" x14ac:dyDescent="0.25">
      <c r="A412" s="50" t="s">
        <v>19</v>
      </c>
      <c r="B412" s="118" t="s">
        <v>353</v>
      </c>
      <c r="C412" s="50" t="s">
        <v>142</v>
      </c>
      <c r="D412" s="46">
        <v>23</v>
      </c>
      <c r="E412" s="52"/>
      <c r="F412" s="52">
        <f t="shared" ref="F412" si="18">D412*E412</f>
        <v>0</v>
      </c>
    </row>
    <row r="413" spans="1:6" ht="31.5" x14ac:dyDescent="0.25">
      <c r="A413" s="50" t="s">
        <v>20</v>
      </c>
      <c r="B413" s="118" t="s">
        <v>354</v>
      </c>
      <c r="C413" s="50" t="s">
        <v>142</v>
      </c>
      <c r="D413" s="46">
        <v>3</v>
      </c>
      <c r="E413" s="52"/>
      <c r="F413" s="52">
        <f t="shared" si="16"/>
        <v>0</v>
      </c>
    </row>
    <row r="414" spans="1:6" ht="31.5" x14ac:dyDescent="0.25">
      <c r="A414" s="50" t="s">
        <v>21</v>
      </c>
      <c r="B414" s="118" t="s">
        <v>355</v>
      </c>
      <c r="C414" s="50" t="s">
        <v>142</v>
      </c>
      <c r="D414" s="46">
        <v>3</v>
      </c>
      <c r="E414" s="52"/>
      <c r="F414" s="52">
        <f t="shared" si="16"/>
        <v>0</v>
      </c>
    </row>
    <row r="415" spans="1:6" x14ac:dyDescent="0.25">
      <c r="A415" s="50"/>
      <c r="B415" s="53"/>
      <c r="C415" s="50"/>
      <c r="E415" s="52"/>
      <c r="F415" s="52"/>
    </row>
    <row r="416" spans="1:6" x14ac:dyDescent="0.25">
      <c r="A416" s="50">
        <v>10.5</v>
      </c>
      <c r="B416" s="56" t="s">
        <v>188</v>
      </c>
      <c r="C416" s="50"/>
      <c r="E416" s="52"/>
      <c r="F416" s="52"/>
    </row>
    <row r="417" spans="1:7" ht="31.5" x14ac:dyDescent="0.25">
      <c r="A417" s="50"/>
      <c r="B417" s="117" t="s">
        <v>282</v>
      </c>
      <c r="C417" s="50"/>
      <c r="E417" s="52"/>
      <c r="F417" s="52"/>
    </row>
    <row r="418" spans="1:7" x14ac:dyDescent="0.25">
      <c r="A418" s="50"/>
      <c r="B418" s="117"/>
      <c r="C418" s="50"/>
      <c r="E418" s="52"/>
      <c r="F418" s="52"/>
    </row>
    <row r="419" spans="1:7" x14ac:dyDescent="0.25">
      <c r="A419" s="142" t="s">
        <v>19</v>
      </c>
      <c r="B419" s="118" t="s">
        <v>356</v>
      </c>
      <c r="C419" s="50" t="s">
        <v>142</v>
      </c>
      <c r="D419" s="46">
        <v>18</v>
      </c>
      <c r="E419" s="52"/>
      <c r="F419" s="52">
        <f t="shared" si="16"/>
        <v>0</v>
      </c>
      <c r="G419" s="224"/>
    </row>
    <row r="420" spans="1:7" ht="31.5" x14ac:dyDescent="0.25">
      <c r="A420" s="142" t="s">
        <v>20</v>
      </c>
      <c r="B420" s="53" t="s">
        <v>357</v>
      </c>
      <c r="C420" s="50" t="s">
        <v>145</v>
      </c>
      <c r="D420" s="46">
        <v>4</v>
      </c>
      <c r="E420" s="52"/>
      <c r="F420" s="52">
        <f t="shared" si="16"/>
        <v>0</v>
      </c>
      <c r="G420" s="224"/>
    </row>
    <row r="421" spans="1:7" ht="173.25" x14ac:dyDescent="0.25">
      <c r="A421" s="142" t="s">
        <v>21</v>
      </c>
      <c r="B421" s="118" t="s">
        <v>358</v>
      </c>
      <c r="C421" s="50" t="s">
        <v>202</v>
      </c>
      <c r="D421" s="46">
        <v>3</v>
      </c>
      <c r="E421" s="52"/>
      <c r="F421" s="52">
        <f t="shared" si="16"/>
        <v>0</v>
      </c>
      <c r="G421" s="224"/>
    </row>
    <row r="422" spans="1:7" x14ac:dyDescent="0.25">
      <c r="A422" s="50"/>
      <c r="B422" s="118"/>
      <c r="C422" s="50"/>
      <c r="E422" s="52"/>
      <c r="F422" s="52"/>
    </row>
    <row r="423" spans="1:7" x14ac:dyDescent="0.25">
      <c r="A423" s="110"/>
      <c r="B423" s="77" t="s">
        <v>373</v>
      </c>
      <c r="C423" s="110"/>
      <c r="D423" s="111"/>
      <c r="E423" s="112"/>
      <c r="F423" s="112"/>
    </row>
    <row r="424" spans="1:7" x14ac:dyDescent="0.25">
      <c r="A424" s="113"/>
      <c r="B424" s="153" t="s">
        <v>151</v>
      </c>
      <c r="C424" s="113"/>
      <c r="D424" s="114"/>
      <c r="E424" s="115"/>
      <c r="F424" s="167">
        <f>SUM(F387:F422)</f>
        <v>0</v>
      </c>
    </row>
    <row r="425" spans="1:7" x14ac:dyDescent="0.25">
      <c r="A425" s="50"/>
      <c r="B425" s="85"/>
      <c r="C425" s="50"/>
      <c r="E425" s="52"/>
      <c r="F425" s="52"/>
    </row>
    <row r="426" spans="1:7" x14ac:dyDescent="0.25">
      <c r="A426" s="50"/>
      <c r="B426" s="85"/>
      <c r="C426" s="50"/>
      <c r="E426" s="52"/>
      <c r="F426" s="52"/>
    </row>
    <row r="427" spans="1:7" s="45" customFormat="1" ht="18" x14ac:dyDescent="0.25">
      <c r="A427" s="67"/>
      <c r="B427" s="162" t="s">
        <v>65</v>
      </c>
      <c r="C427" s="67"/>
      <c r="D427" s="68"/>
      <c r="E427" s="69"/>
      <c r="F427" s="69"/>
    </row>
    <row r="428" spans="1:7" s="45" customFormat="1" ht="18" x14ac:dyDescent="0.25">
      <c r="A428" s="67"/>
      <c r="B428" s="163" t="s">
        <v>185</v>
      </c>
      <c r="C428" s="67"/>
      <c r="D428" s="68"/>
      <c r="E428" s="69"/>
      <c r="F428" s="69"/>
    </row>
    <row r="429" spans="1:7" x14ac:dyDescent="0.25">
      <c r="A429" s="50"/>
      <c r="B429" s="53"/>
      <c r="C429" s="50"/>
      <c r="E429" s="52"/>
      <c r="F429" s="52"/>
    </row>
    <row r="430" spans="1:7" x14ac:dyDescent="0.25">
      <c r="A430" s="135"/>
      <c r="B430" s="129" t="s">
        <v>7</v>
      </c>
      <c r="C430" s="50"/>
      <c r="E430" s="52"/>
      <c r="F430" s="52"/>
    </row>
    <row r="431" spans="1:7" ht="47.25" x14ac:dyDescent="0.25">
      <c r="A431" s="135"/>
      <c r="B431" s="157" t="s">
        <v>68</v>
      </c>
      <c r="C431" s="50"/>
      <c r="E431" s="52"/>
      <c r="F431" s="52"/>
    </row>
    <row r="432" spans="1:7" ht="31.5" x14ac:dyDescent="0.25">
      <c r="A432" s="135"/>
      <c r="B432" s="157" t="s">
        <v>69</v>
      </c>
      <c r="C432" s="50"/>
      <c r="E432" s="52"/>
      <c r="F432" s="52"/>
    </row>
    <row r="433" spans="1:7" ht="47.25" x14ac:dyDescent="0.25">
      <c r="A433" s="135"/>
      <c r="B433" s="157" t="s">
        <v>227</v>
      </c>
      <c r="C433" s="50"/>
      <c r="E433" s="52"/>
      <c r="F433" s="52"/>
    </row>
    <row r="434" spans="1:7" ht="31.5" x14ac:dyDescent="0.25">
      <c r="A434" s="135"/>
      <c r="B434" s="157" t="s">
        <v>157</v>
      </c>
      <c r="C434" s="50"/>
      <c r="E434" s="52"/>
      <c r="F434" s="52"/>
    </row>
    <row r="435" spans="1:7" ht="47.25" x14ac:dyDescent="0.25">
      <c r="A435" s="135"/>
      <c r="B435" s="157" t="s">
        <v>224</v>
      </c>
      <c r="C435" s="50"/>
      <c r="E435" s="52"/>
      <c r="F435" s="52"/>
    </row>
    <row r="436" spans="1:7" ht="31.5" x14ac:dyDescent="0.25">
      <c r="A436" s="135"/>
      <c r="B436" s="157" t="s">
        <v>225</v>
      </c>
      <c r="C436" s="50"/>
      <c r="E436" s="52"/>
      <c r="F436" s="52"/>
    </row>
    <row r="437" spans="1:7" ht="31.5" x14ac:dyDescent="0.25">
      <c r="A437" s="135"/>
      <c r="B437" s="157" t="s">
        <v>226</v>
      </c>
      <c r="C437" s="50"/>
      <c r="E437" s="52"/>
      <c r="F437" s="52"/>
    </row>
    <row r="438" spans="1:7" ht="31.5" x14ac:dyDescent="0.25">
      <c r="A438" s="135"/>
      <c r="B438" s="157" t="s">
        <v>359</v>
      </c>
      <c r="C438" s="50"/>
      <c r="E438" s="52"/>
      <c r="F438" s="52"/>
    </row>
    <row r="439" spans="1:7" ht="31.5" x14ac:dyDescent="0.25">
      <c r="A439" s="135"/>
      <c r="B439" s="157" t="s">
        <v>283</v>
      </c>
      <c r="C439" s="50"/>
      <c r="E439" s="52"/>
      <c r="F439" s="52"/>
    </row>
    <row r="440" spans="1:7" ht="31.5" x14ac:dyDescent="0.25">
      <c r="A440" s="135"/>
      <c r="B440" s="157" t="s">
        <v>284</v>
      </c>
      <c r="C440" s="50"/>
      <c r="E440" s="52"/>
      <c r="F440" s="52"/>
    </row>
    <row r="441" spans="1:7" x14ac:dyDescent="0.25">
      <c r="A441" s="135"/>
      <c r="B441" s="157"/>
      <c r="C441" s="50"/>
      <c r="E441" s="52"/>
      <c r="F441" s="52"/>
    </row>
    <row r="442" spans="1:7" x14ac:dyDescent="0.25">
      <c r="A442" s="50"/>
      <c r="B442" s="118"/>
      <c r="C442" s="50"/>
      <c r="E442" s="52"/>
      <c r="F442" s="52"/>
    </row>
    <row r="443" spans="1:7" ht="63" x14ac:dyDescent="0.25">
      <c r="A443" s="50" t="s">
        <v>19</v>
      </c>
      <c r="B443" s="118" t="s">
        <v>360</v>
      </c>
      <c r="C443" s="142" t="s">
        <v>142</v>
      </c>
      <c r="D443" s="142">
        <v>3</v>
      </c>
      <c r="E443" s="143"/>
      <c r="F443" s="143">
        <f>E443*D443</f>
        <v>0</v>
      </c>
      <c r="G443" s="199"/>
    </row>
    <row r="444" spans="1:7" x14ac:dyDescent="0.25">
      <c r="A444" s="50"/>
      <c r="B444" s="118"/>
      <c r="C444" s="50"/>
      <c r="E444" s="52"/>
      <c r="F444" s="52"/>
    </row>
    <row r="445" spans="1:7" x14ac:dyDescent="0.25">
      <c r="A445" s="110"/>
      <c r="B445" s="77" t="s">
        <v>377</v>
      </c>
      <c r="C445" s="110"/>
      <c r="D445" s="111"/>
      <c r="E445" s="112"/>
      <c r="F445" s="112"/>
    </row>
    <row r="446" spans="1:7" x14ac:dyDescent="0.25">
      <c r="A446" s="113"/>
      <c r="B446" s="98" t="s">
        <v>66</v>
      </c>
      <c r="C446" s="113"/>
      <c r="D446" s="114"/>
      <c r="E446" s="115"/>
      <c r="F446" s="167">
        <f>SUM(F441:F445)</f>
        <v>0</v>
      </c>
    </row>
    <row r="447" spans="1:7" x14ac:dyDescent="0.25">
      <c r="A447" s="50"/>
      <c r="B447" s="85"/>
      <c r="C447" s="50"/>
      <c r="E447" s="52"/>
      <c r="F447" s="52"/>
    </row>
    <row r="448" spans="1:7" x14ac:dyDescent="0.25">
      <c r="A448" s="50"/>
      <c r="B448" s="85"/>
      <c r="C448" s="50"/>
      <c r="E448" s="52"/>
      <c r="F448" s="52"/>
    </row>
    <row r="449" spans="1:6" s="45" customFormat="1" ht="18" x14ac:dyDescent="0.25">
      <c r="A449" s="67"/>
      <c r="B449" s="162" t="s">
        <v>67</v>
      </c>
      <c r="C449" s="67"/>
      <c r="D449" s="68"/>
      <c r="E449" s="69"/>
      <c r="F449" s="69"/>
    </row>
    <row r="450" spans="1:6" s="45" customFormat="1" ht="18" x14ac:dyDescent="0.25">
      <c r="A450" s="67"/>
      <c r="B450" s="163" t="s">
        <v>345</v>
      </c>
      <c r="C450" s="67"/>
      <c r="D450" s="68"/>
      <c r="E450" s="69"/>
      <c r="F450" s="69"/>
    </row>
    <row r="451" spans="1:6" x14ac:dyDescent="0.25">
      <c r="A451" s="50"/>
      <c r="B451" s="119"/>
      <c r="C451" s="50"/>
      <c r="E451" s="52"/>
      <c r="F451" s="52"/>
    </row>
    <row r="452" spans="1:6" x14ac:dyDescent="0.25">
      <c r="A452" s="135"/>
      <c r="B452" s="151" t="s">
        <v>7</v>
      </c>
      <c r="C452" s="50"/>
      <c r="E452" s="52"/>
      <c r="F452" s="52"/>
    </row>
    <row r="453" spans="1:6" x14ac:dyDescent="0.25">
      <c r="A453" s="135"/>
      <c r="B453" s="131" t="s">
        <v>346</v>
      </c>
      <c r="C453" s="50"/>
      <c r="E453" s="52"/>
      <c r="F453" s="52"/>
    </row>
    <row r="454" spans="1:6" x14ac:dyDescent="0.25">
      <c r="A454" s="50"/>
      <c r="B454" s="102"/>
      <c r="C454" s="50"/>
      <c r="E454" s="52"/>
      <c r="F454" s="52"/>
    </row>
    <row r="455" spans="1:6" x14ac:dyDescent="0.25">
      <c r="A455" s="50" t="s">
        <v>19</v>
      </c>
      <c r="B455" s="86" t="s">
        <v>361</v>
      </c>
      <c r="C455" s="50" t="s">
        <v>142</v>
      </c>
      <c r="D455" s="46">
        <v>17</v>
      </c>
      <c r="E455" s="52"/>
      <c r="F455" s="52">
        <f>D455*E455</f>
        <v>0</v>
      </c>
    </row>
    <row r="456" spans="1:6" x14ac:dyDescent="0.25">
      <c r="A456" s="50" t="s">
        <v>20</v>
      </c>
      <c r="B456" s="86" t="s">
        <v>362</v>
      </c>
      <c r="C456" s="50" t="s">
        <v>142</v>
      </c>
      <c r="D456" s="46">
        <v>17</v>
      </c>
      <c r="E456" s="52"/>
      <c r="F456" s="52">
        <f>D456*E456</f>
        <v>0</v>
      </c>
    </row>
    <row r="457" spans="1:6" ht="31.5" x14ac:dyDescent="0.25">
      <c r="A457" s="50" t="s">
        <v>21</v>
      </c>
      <c r="B457" s="86" t="s">
        <v>390</v>
      </c>
      <c r="C457" s="50" t="s">
        <v>142</v>
      </c>
      <c r="D457" s="46">
        <v>1</v>
      </c>
      <c r="E457" s="52"/>
      <c r="F457" s="52">
        <f>D457*E457</f>
        <v>0</v>
      </c>
    </row>
    <row r="458" spans="1:6" ht="31.5" x14ac:dyDescent="0.25">
      <c r="A458" s="50" t="s">
        <v>22</v>
      </c>
      <c r="B458" s="86" t="s">
        <v>389</v>
      </c>
      <c r="C458" s="50" t="s">
        <v>142</v>
      </c>
      <c r="D458" s="46">
        <v>1</v>
      </c>
      <c r="E458" s="52"/>
      <c r="F458" s="52">
        <f>D458*E458</f>
        <v>0</v>
      </c>
    </row>
    <row r="459" spans="1:6" x14ac:dyDescent="0.25">
      <c r="A459" s="50"/>
      <c r="B459" s="85"/>
      <c r="C459" s="50"/>
      <c r="E459" s="52"/>
      <c r="F459" s="52"/>
    </row>
    <row r="460" spans="1:6" x14ac:dyDescent="0.25">
      <c r="A460" s="110"/>
      <c r="B460" s="77" t="s">
        <v>378</v>
      </c>
      <c r="C460" s="110"/>
      <c r="D460" s="111"/>
      <c r="E460" s="112"/>
      <c r="F460" s="112"/>
    </row>
    <row r="461" spans="1:6" x14ac:dyDescent="0.25">
      <c r="A461" s="113"/>
      <c r="B461" s="153" t="s">
        <v>70</v>
      </c>
      <c r="C461" s="113"/>
      <c r="D461" s="114"/>
      <c r="E461" s="115"/>
      <c r="F461" s="167">
        <f>SUM(F452:F460)</f>
        <v>0</v>
      </c>
    </row>
    <row r="462" spans="1:6" x14ac:dyDescent="0.25">
      <c r="A462" s="50"/>
      <c r="B462" s="85"/>
      <c r="C462" s="50"/>
      <c r="E462" s="52"/>
      <c r="F462" s="52"/>
    </row>
    <row r="463" spans="1:6" x14ac:dyDescent="0.25">
      <c r="A463" s="50"/>
      <c r="B463" s="85"/>
      <c r="C463" s="50"/>
      <c r="E463" s="52"/>
      <c r="F463" s="52"/>
    </row>
    <row r="464" spans="1:6" s="45" customFormat="1" ht="18" x14ac:dyDescent="0.25">
      <c r="A464" s="67"/>
      <c r="B464" s="162" t="s">
        <v>379</v>
      </c>
      <c r="C464" s="67"/>
      <c r="D464" s="68"/>
      <c r="E464" s="69"/>
      <c r="F464" s="69"/>
    </row>
    <row r="465" spans="1:10" s="45" customFormat="1" ht="18.75" thickBot="1" x14ac:dyDescent="0.3">
      <c r="A465" s="67"/>
      <c r="B465" s="163" t="s">
        <v>71</v>
      </c>
      <c r="C465" s="67"/>
      <c r="D465" s="68"/>
      <c r="E465" s="69"/>
      <c r="F465" s="69"/>
    </row>
    <row r="466" spans="1:10" x14ac:dyDescent="0.25">
      <c r="A466" s="50"/>
      <c r="B466" s="70"/>
      <c r="C466" s="50"/>
      <c r="E466" s="52"/>
      <c r="F466" s="52"/>
    </row>
    <row r="467" spans="1:10" ht="126" x14ac:dyDescent="0.25">
      <c r="A467" s="50"/>
      <c r="B467" s="53" t="s">
        <v>294</v>
      </c>
      <c r="C467" s="50"/>
      <c r="E467" s="52"/>
      <c r="F467" s="52"/>
    </row>
    <row r="468" spans="1:10" x14ac:dyDescent="0.25">
      <c r="A468" s="50"/>
      <c r="B468" s="53"/>
      <c r="C468" s="50"/>
      <c r="E468" s="52"/>
      <c r="F468" s="52"/>
    </row>
    <row r="469" spans="1:10" x14ac:dyDescent="0.25">
      <c r="A469" s="50">
        <v>13.1</v>
      </c>
      <c r="B469" s="56" t="s">
        <v>72</v>
      </c>
      <c r="C469" s="50"/>
      <c r="E469" s="52"/>
      <c r="F469" s="52"/>
    </row>
    <row r="470" spans="1:10" x14ac:dyDescent="0.25">
      <c r="A470" s="50" t="s">
        <v>19</v>
      </c>
      <c r="B470" s="44" t="str">
        <f>B72</f>
        <v>BILL No 1: GENERAL &amp; PRELIMINARIES</v>
      </c>
      <c r="C470" s="124"/>
      <c r="D470" s="50"/>
      <c r="F470" s="52"/>
    </row>
    <row r="471" spans="1:10" x14ac:dyDescent="0.25">
      <c r="A471" s="50" t="s">
        <v>20</v>
      </c>
      <c r="B471" s="44" t="str">
        <f>B93</f>
        <v>BILL No: 02 DEMOLITION &amp; REMOVAL</v>
      </c>
      <c r="C471" s="124"/>
      <c r="D471" s="50"/>
      <c r="F471" s="52"/>
    </row>
    <row r="472" spans="1:10" x14ac:dyDescent="0.25">
      <c r="A472" s="50" t="s">
        <v>21</v>
      </c>
      <c r="B472" s="44" t="str">
        <f>B113</f>
        <v>BILL No: 03 EARTHWORKS</v>
      </c>
      <c r="C472" s="124"/>
      <c r="D472" s="50"/>
      <c r="F472" s="52"/>
    </row>
    <row r="473" spans="1:10" x14ac:dyDescent="0.25">
      <c r="A473" s="50" t="s">
        <v>22</v>
      </c>
      <c r="B473" s="44" t="str">
        <f>B138</f>
        <v>BILL No: 04 WATERPROOFING</v>
      </c>
      <c r="C473" s="124"/>
      <c r="D473" s="50"/>
      <c r="F473" s="52"/>
      <c r="J473" s="125"/>
    </row>
    <row r="474" spans="1:10" x14ac:dyDescent="0.25">
      <c r="A474" s="50" t="s">
        <v>23</v>
      </c>
      <c r="B474" s="44" t="str">
        <f>B213</f>
        <v>BILL No: 05 CONCRETE WORKS</v>
      </c>
      <c r="C474" s="124"/>
      <c r="D474" s="50"/>
      <c r="F474" s="52"/>
    </row>
    <row r="475" spans="1:10" x14ac:dyDescent="0.25">
      <c r="A475" s="50" t="s">
        <v>125</v>
      </c>
      <c r="B475" s="44" t="s">
        <v>301</v>
      </c>
      <c r="C475" s="124"/>
      <c r="D475" s="50"/>
      <c r="F475" s="52"/>
    </row>
    <row r="476" spans="1:10" x14ac:dyDescent="0.25">
      <c r="A476" s="50" t="s">
        <v>126</v>
      </c>
      <c r="B476" s="44" t="s">
        <v>302</v>
      </c>
      <c r="C476" s="124"/>
      <c r="D476" s="50"/>
      <c r="F476" s="52"/>
    </row>
    <row r="477" spans="1:10" x14ac:dyDescent="0.25">
      <c r="A477" s="50" t="s">
        <v>127</v>
      </c>
      <c r="B477" s="44" t="str">
        <f>B312</f>
        <v>BILL No: 08 - WOOD &amp; METAL WORKS</v>
      </c>
      <c r="C477" s="124"/>
      <c r="D477" s="50"/>
      <c r="F477" s="52"/>
    </row>
    <row r="478" spans="1:10" x14ac:dyDescent="0.25">
      <c r="A478" s="50" t="s">
        <v>124</v>
      </c>
      <c r="B478" s="44" t="s">
        <v>306</v>
      </c>
      <c r="C478" s="124"/>
      <c r="D478" s="50"/>
      <c r="F478" s="52"/>
    </row>
    <row r="479" spans="1:10" x14ac:dyDescent="0.25">
      <c r="A479" s="50" t="s">
        <v>128</v>
      </c>
      <c r="B479" s="44" t="str">
        <f>B423</f>
        <v>BILL No: 10 - ELECTRICAL INSTALLATIONS</v>
      </c>
      <c r="C479" s="124"/>
      <c r="D479" s="50"/>
      <c r="F479" s="52"/>
    </row>
    <row r="480" spans="1:10" x14ac:dyDescent="0.25">
      <c r="A480" s="50" t="s">
        <v>129</v>
      </c>
      <c r="B480" s="44" t="str">
        <f>B445</f>
        <v>BILL No: 11 -AIR CONDITIONING &amp; EXHAUST SYSTEM</v>
      </c>
      <c r="C480" s="124"/>
      <c r="D480" s="50"/>
      <c r="F480" s="52"/>
    </row>
    <row r="481" spans="1:10" x14ac:dyDescent="0.25">
      <c r="A481" s="50" t="s">
        <v>130</v>
      </c>
      <c r="B481" s="44" t="str">
        <f>B460</f>
        <v>BILL No: 12 -'FURNITURES</v>
      </c>
      <c r="C481" s="124"/>
      <c r="D481" s="50"/>
      <c r="F481" s="52"/>
    </row>
    <row r="482" spans="1:10" x14ac:dyDescent="0.25">
      <c r="A482" s="50"/>
      <c r="B482" s="53"/>
      <c r="C482" s="50"/>
      <c r="E482" s="52"/>
      <c r="F482" s="52"/>
    </row>
    <row r="483" spans="1:10" ht="19.149999999999999" customHeight="1" x14ac:dyDescent="0.25">
      <c r="A483" s="120"/>
      <c r="B483" s="121" t="s">
        <v>73</v>
      </c>
      <c r="C483" s="120"/>
      <c r="D483" s="122"/>
      <c r="E483" s="123"/>
      <c r="F483" s="123"/>
    </row>
    <row r="484" spans="1:10" x14ac:dyDescent="0.25">
      <c r="A484" s="50"/>
      <c r="B484" s="56"/>
      <c r="C484" s="50"/>
      <c r="E484" s="52"/>
      <c r="F484" s="52"/>
    </row>
    <row r="485" spans="1:10" x14ac:dyDescent="0.25">
      <c r="A485" s="50">
        <v>13.2</v>
      </c>
      <c r="B485" s="56" t="s">
        <v>74</v>
      </c>
      <c r="C485" s="50"/>
      <c r="E485" s="52"/>
      <c r="F485" s="52"/>
    </row>
    <row r="486" spans="1:10" x14ac:dyDescent="0.25">
      <c r="A486" s="50" t="s">
        <v>19</v>
      </c>
      <c r="B486" s="44" t="s">
        <v>365</v>
      </c>
      <c r="C486" s="124"/>
      <c r="D486" s="50"/>
      <c r="F486" s="52"/>
    </row>
    <row r="487" spans="1:10" x14ac:dyDescent="0.25">
      <c r="A487" s="50" t="s">
        <v>20</v>
      </c>
      <c r="B487" s="44" t="s">
        <v>297</v>
      </c>
      <c r="C487" s="124"/>
      <c r="D487" s="50"/>
      <c r="F487" s="52"/>
    </row>
    <row r="488" spans="1:10" x14ac:dyDescent="0.25">
      <c r="A488" s="50" t="s">
        <v>21</v>
      </c>
      <c r="B488" s="44" t="s">
        <v>298</v>
      </c>
      <c r="C488" s="124"/>
      <c r="D488" s="50"/>
      <c r="F488" s="52"/>
    </row>
    <row r="489" spans="1:10" x14ac:dyDescent="0.25">
      <c r="A489" s="50" t="s">
        <v>22</v>
      </c>
      <c r="B489" s="44" t="s">
        <v>299</v>
      </c>
      <c r="C489" s="124"/>
      <c r="D489" s="50"/>
      <c r="F489" s="52"/>
      <c r="J489" s="125"/>
    </row>
    <row r="490" spans="1:10" x14ac:dyDescent="0.25">
      <c r="A490" s="50" t="s">
        <v>23</v>
      </c>
      <c r="B490" s="44" t="s">
        <v>300</v>
      </c>
      <c r="C490" s="124"/>
      <c r="D490" s="50"/>
      <c r="F490" s="52"/>
    </row>
    <row r="491" spans="1:10" x14ac:dyDescent="0.25">
      <c r="A491" s="50" t="s">
        <v>125</v>
      </c>
      <c r="B491" s="44" t="s">
        <v>301</v>
      </c>
      <c r="C491" s="124"/>
      <c r="D491" s="50"/>
      <c r="F491" s="52"/>
    </row>
    <row r="492" spans="1:10" x14ac:dyDescent="0.25">
      <c r="A492" s="50" t="s">
        <v>126</v>
      </c>
      <c r="B492" s="44" t="s">
        <v>302</v>
      </c>
      <c r="C492" s="124"/>
      <c r="D492" s="50"/>
      <c r="F492" s="52"/>
    </row>
    <row r="493" spans="1:10" x14ac:dyDescent="0.25">
      <c r="A493" s="50" t="s">
        <v>127</v>
      </c>
      <c r="B493" s="44" t="s">
        <v>304</v>
      </c>
      <c r="C493" s="124"/>
      <c r="D493" s="50"/>
      <c r="F493" s="52"/>
    </row>
    <row r="494" spans="1:10" x14ac:dyDescent="0.25">
      <c r="A494" s="50" t="s">
        <v>124</v>
      </c>
      <c r="B494" s="44" t="s">
        <v>306</v>
      </c>
      <c r="C494" s="124"/>
      <c r="D494" s="50"/>
      <c r="F494" s="52"/>
    </row>
    <row r="495" spans="1:10" x14ac:dyDescent="0.25">
      <c r="A495" s="50" t="s">
        <v>128</v>
      </c>
      <c r="B495" s="44" t="s">
        <v>373</v>
      </c>
      <c r="C495" s="124"/>
      <c r="D495" s="50"/>
      <c r="F495" s="52"/>
    </row>
    <row r="496" spans="1:10" x14ac:dyDescent="0.25">
      <c r="A496" s="50" t="s">
        <v>129</v>
      </c>
      <c r="B496" s="44" t="s">
        <v>377</v>
      </c>
      <c r="C496" s="124"/>
      <c r="D496" s="50"/>
      <c r="F496" s="52"/>
    </row>
    <row r="497" spans="1:6" x14ac:dyDescent="0.25">
      <c r="A497" s="50" t="s">
        <v>130</v>
      </c>
      <c r="B497" s="44" t="s">
        <v>378</v>
      </c>
      <c r="C497" s="124"/>
      <c r="D497" s="50"/>
      <c r="F497" s="52"/>
    </row>
    <row r="498" spans="1:6" x14ac:dyDescent="0.25">
      <c r="A498" s="50"/>
      <c r="B498" s="57"/>
      <c r="C498" s="126"/>
      <c r="D498" s="50"/>
      <c r="F498" s="52"/>
    </row>
    <row r="499" spans="1:6" ht="19.899999999999999" customHeight="1" x14ac:dyDescent="0.25">
      <c r="A499" s="120"/>
      <c r="B499" s="121" t="s">
        <v>75</v>
      </c>
      <c r="C499" s="120"/>
      <c r="D499" s="122"/>
      <c r="E499" s="123"/>
      <c r="F499" s="123"/>
    </row>
    <row r="500" spans="1:6" x14ac:dyDescent="0.25">
      <c r="A500" s="50"/>
      <c r="B500" s="56"/>
      <c r="C500" s="113"/>
      <c r="E500" s="52"/>
      <c r="F500" s="52"/>
    </row>
    <row r="501" spans="1:6" x14ac:dyDescent="0.25">
      <c r="A501" s="110"/>
      <c r="B501" s="77" t="s">
        <v>380</v>
      </c>
      <c r="C501" s="110"/>
      <c r="D501" s="111"/>
      <c r="E501" s="112"/>
      <c r="F501" s="112"/>
    </row>
    <row r="502" spans="1:6" x14ac:dyDescent="0.25">
      <c r="A502" s="113"/>
      <c r="B502" s="153" t="s">
        <v>76</v>
      </c>
      <c r="C502" s="113"/>
      <c r="D502" s="114"/>
      <c r="E502" s="115"/>
      <c r="F502" s="115"/>
    </row>
  </sheetData>
  <mergeCells count="9">
    <mergeCell ref="G419:G421"/>
    <mergeCell ref="A2:F2"/>
    <mergeCell ref="A3:F3"/>
    <mergeCell ref="A4:A5"/>
    <mergeCell ref="B4:B5"/>
    <mergeCell ref="C4:C5"/>
    <mergeCell ref="D4:D5"/>
    <mergeCell ref="E4:E5"/>
    <mergeCell ref="F4:F5"/>
  </mergeCells>
  <phoneticPr fontId="30" type="noConversion"/>
  <printOptions horizontalCentered="1"/>
  <pageMargins left="0.5" right="0.5" top="0.75" bottom="0.75" header="0.3" footer="0.3"/>
  <pageSetup paperSize="9" fitToHeight="0" orientation="landscape" r:id="rId1"/>
  <headerFooter alignWithMargins="0">
    <oddHeader>&amp;L&amp;"Cambria,Regular"&amp;A&amp;R&amp;"Cambria,Regular"&amp;F</oddHeader>
    <oddFooter>&amp;CPage &amp;P of &amp;N&amp;RAugust 2023</oddFooter>
  </headerFooter>
  <rowBreaks count="1" manualBreakCount="1">
    <brk id="3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vt:lpstr>
      <vt:lpstr>PREAMBLES</vt:lpstr>
      <vt:lpstr>Summary</vt:lpstr>
      <vt:lpstr>BOQ </vt:lpstr>
      <vt:lpstr>'BOQ '!Print_Area</vt:lpstr>
      <vt:lpstr>PREAMBLES!Print_Area</vt:lpstr>
      <vt:lpstr>Summary!Print_Area</vt:lpstr>
      <vt:lpstr>'BOQ '!Print_Titles</vt:lpstr>
      <vt:lpstr>PREAMBLES!Print_Titles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2023-09-26T16:44:16Z</dcterms:modified>
</cp:coreProperties>
</file>